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12810" tabRatio="970" activeTab="0"/>
  </bookViews>
  <sheets>
    <sheet name="Záradék" sheetId="1" r:id="rId1"/>
    <sheet name="Összesítő" sheetId="2" r:id="rId2"/>
    <sheet name="Tételes" sheetId="3" r:id="rId3"/>
  </sheets>
  <definedNames>
    <definedName name="_xlnm.Print_Area" localSheetId="1">'Összesítő'!$A$1:$C$22</definedName>
  </definedNames>
  <calcPr fullCalcOnLoad="1"/>
</workbook>
</file>

<file path=xl/sharedStrings.xml><?xml version="1.0" encoding="utf-8"?>
<sst xmlns="http://schemas.openxmlformats.org/spreadsheetml/2006/main" count="651" uniqueCount="326">
  <si>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</si>
  <si>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</si>
  <si>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</si>
  <si>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</si>
  <si>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</si>
  <si>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</si>
  <si>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</si>
  <si>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</si>
  <si>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</si>
  <si>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</si>
  <si>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</si>
  <si>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</si>
  <si>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15-012-6.2</t>
  </si>
  <si>
    <t>m2</t>
  </si>
  <si>
    <t>Munkanem összesen:</t>
  </si>
  <si>
    <t>Zsaluzás és állványozás</t>
  </si>
  <si>
    <t>db</t>
  </si>
  <si>
    <t>19-037-1.1</t>
  </si>
  <si>
    <t>19-081-11.2.1</t>
  </si>
  <si>
    <t>Költségtérítések</t>
  </si>
  <si>
    <t>21-011-0</t>
  </si>
  <si>
    <t>klt</t>
  </si>
  <si>
    <t>Irtás, föld- és sziklamunka</t>
  </si>
  <si>
    <t>31-000-11.2.1</t>
  </si>
  <si>
    <t>31-000-13.2</t>
  </si>
  <si>
    <t>31-030-11.1.1.1-0112110</t>
  </si>
  <si>
    <t>m3</t>
  </si>
  <si>
    <t>Helyszíni beton és vasbeton munka</t>
  </si>
  <si>
    <t>32-002-1.1.1-0120011</t>
  </si>
  <si>
    <t>Előregyártott épületszerkezeti elem elhelyezése és szerelése</t>
  </si>
  <si>
    <t>33-000-21.1.1.2.2.1</t>
  </si>
  <si>
    <t>33-011-1.1.2.1.2.1.1-2132106</t>
  </si>
  <si>
    <t>33-091-1.1.1-2110002</t>
  </si>
  <si>
    <t>Falazás és egyéb kőművesmunka</t>
  </si>
  <si>
    <t>36-000-1.1.1</t>
  </si>
  <si>
    <t>36-001-1.2.1-0600030</t>
  </si>
  <si>
    <t>36-001-2.1-0550040</t>
  </si>
  <si>
    <t>36-005-11.1.2.1.1-0415101</t>
  </si>
  <si>
    <t>36-006-3.1.1.1-0414721</t>
  </si>
  <si>
    <t>36-007-9.2-0414512</t>
  </si>
  <si>
    <t>36-011-6-0310335</t>
  </si>
  <si>
    <t>36-051-6.2.3-0191836</t>
  </si>
  <si>
    <t>m</t>
  </si>
  <si>
    <t>36-051-6.11-0149064</t>
  </si>
  <si>
    <t>36-090-1.1.1-0550040</t>
  </si>
  <si>
    <t>36-090-4.1.3</t>
  </si>
  <si>
    <t>Vakolás és rabicolás</t>
  </si>
  <si>
    <t>37-031-1.1.1.2</t>
  </si>
  <si>
    <t>Égéstermék-elvezető rendszerek</t>
  </si>
  <si>
    <t>42-000-2.1</t>
  </si>
  <si>
    <t>Lapburkolatok bontása, padlóburkolat bármely méretű kőagyag, mozaik vagy tört mozaik (NOVA) lapból</t>
  </si>
  <si>
    <t>42-000-2.2</t>
  </si>
  <si>
    <t>42-000-3.1.2</t>
  </si>
  <si>
    <t>42-011-2.1.1.4.1-0311055</t>
  </si>
  <si>
    <t>42-012-1.1.1.1.1.3-0212003</t>
  </si>
  <si>
    <t>42-022-1.1.1.2.1.1-0212003</t>
  </si>
  <si>
    <t>42-022-2.1.2.1.1-0212003</t>
  </si>
  <si>
    <t>42-042-4.3.2</t>
  </si>
  <si>
    <t>42-042-31.4.7</t>
  </si>
  <si>
    <t>Hideg- és melegburkolatok készítése, aljzat előkészítés</t>
  </si>
  <si>
    <t>43-000-5</t>
  </si>
  <si>
    <t>43-000-7</t>
  </si>
  <si>
    <t>43-002-11.6-0140602</t>
  </si>
  <si>
    <t>43-003-4.1.1.1-0993124</t>
  </si>
  <si>
    <t>43-003-4.1.3.2-0993058</t>
  </si>
  <si>
    <t>43-003-8.1.1-0993126</t>
  </si>
  <si>
    <t>43-003-10.1.1.1-0993127</t>
  </si>
  <si>
    <t>43-003-10.2.1.2-0993138</t>
  </si>
  <si>
    <t>43-002-11.6</t>
  </si>
  <si>
    <t>Csapadékvíz elvezetés bejárati ajtónál</t>
  </si>
  <si>
    <t>Bádogozás</t>
  </si>
  <si>
    <t>44-000-1.1</t>
  </si>
  <si>
    <t>m²</t>
  </si>
  <si>
    <t>44-000-1.2</t>
  </si>
  <si>
    <t>44-000-1.3</t>
  </si>
  <si>
    <t>44-000-1.4</t>
  </si>
  <si>
    <t>44-001-1.1.1.1-0131034</t>
  </si>
  <si>
    <t>44-011-1.1.1-0167404</t>
  </si>
  <si>
    <t>44-011-1.1.1-0167485</t>
  </si>
  <si>
    <t>44-011-1.1.1-0167486</t>
  </si>
  <si>
    <t>44-011-1.1.2-0167498</t>
  </si>
  <si>
    <t>44-011-1.1.2-0168498</t>
  </si>
  <si>
    <t>44-012-1.1.1.3.1-0167071</t>
  </si>
  <si>
    <t>44-012-1.1.1.3.1-0167073</t>
  </si>
  <si>
    <t>44-012-1.1.2.5.1-0167075</t>
  </si>
  <si>
    <t>44-012-1.1.2.5.1-0167079</t>
  </si>
  <si>
    <t>44-012-1.1.2.5.1-0167080</t>
  </si>
  <si>
    <t>44-012-1.1.2.6.1-0167118</t>
  </si>
  <si>
    <t>44-012-1.1.2.6.1-0167121</t>
  </si>
  <si>
    <t>44-011-1.1.2-0168518</t>
  </si>
  <si>
    <t>44-011-1.1.2-0168519</t>
  </si>
  <si>
    <t>44-011-1.1.2-0168520</t>
  </si>
  <si>
    <t>44-013-1.1.1.3.1-0167233</t>
  </si>
  <si>
    <t>Fa- és műanyag szerkezet elhelyezése</t>
  </si>
  <si>
    <t>45-000-1.1.3</t>
  </si>
  <si>
    <t>45-000-3.1</t>
  </si>
  <si>
    <t>45-005-2.3-0990136</t>
  </si>
  <si>
    <t>45-000-3.1-0000001</t>
  </si>
  <si>
    <t>45-011-11.1.1.1</t>
  </si>
  <si>
    <t>Kültéri bontott táblák visszaépítése</t>
  </si>
  <si>
    <t>Fém nyílászáró és épületlakatos-szerkezet elhelyezése</t>
  </si>
  <si>
    <t>47-000-1.3.1.2</t>
  </si>
  <si>
    <t>Belső festéseknél felület előkészítése, részmunkák; vizes diszperziós falfesték lekaparása, bármilyen padozatú helységben, tagolt felületen</t>
  </si>
  <si>
    <t>47-000-1.21.4.1.2-0417972</t>
  </si>
  <si>
    <t>47-000-4.4.1.2-0120509</t>
  </si>
  <si>
    <t>47-000-4.4.4.2-0120509</t>
  </si>
  <si>
    <t>47-000-4.4.5.2-0120509</t>
  </si>
  <si>
    <t>47-011-15.1.1.2-0150241</t>
  </si>
  <si>
    <t>47-021-12.3.1-0131032</t>
  </si>
  <si>
    <t>47-021-12.4.1-0131032</t>
  </si>
  <si>
    <t>47-021-31.3.1-0130425</t>
  </si>
  <si>
    <t>47-021-31.4.1-0130411</t>
  </si>
  <si>
    <t>Felületképzés</t>
  </si>
  <si>
    <t>48-007-21.1.1.2-0113302</t>
  </si>
  <si>
    <t>48-007-21.1.1.2-0113308</t>
  </si>
  <si>
    <t>48-007-21.21.1-0090914</t>
  </si>
  <si>
    <t>48-021-1.51.2.2.1-0190235</t>
  </si>
  <si>
    <t>48-021-1.51.2.2.1-0190236</t>
  </si>
  <si>
    <t>Szigetelés</t>
  </si>
  <si>
    <t>50-000-11.1.3</t>
  </si>
  <si>
    <t>Beépített berendezési tárgyak elhelyezése</t>
  </si>
  <si>
    <t>62-001-2.1</t>
  </si>
  <si>
    <t>Kőburkolat készítése</t>
  </si>
  <si>
    <t>63-001-2.2</t>
  </si>
  <si>
    <t>Bitumenes alap és makadámburkolat készítése</t>
  </si>
  <si>
    <t>71-000-1.6</t>
  </si>
  <si>
    <t>71-000-1.13</t>
  </si>
  <si>
    <t>71-000-1.14</t>
  </si>
  <si>
    <t>71-002-1.1-0198001</t>
  </si>
  <si>
    <t>Bontott vezetékek visszaépítése</t>
  </si>
  <si>
    <t>71-010-10.2.1</t>
  </si>
  <si>
    <t>Kültéri bontott lámpák felhelyezése</t>
  </si>
  <si>
    <t>71-007-2.1.1</t>
  </si>
  <si>
    <t>Elektromosenergia-ellátás, villanyszerelés</t>
  </si>
  <si>
    <t>81-001-1.3.2.1.1.1.3-0327104</t>
  </si>
  <si>
    <t>81-003-1.2.1.1.1.1.3-0110013</t>
  </si>
  <si>
    <t>81-004-1.4.1.1.2.1.1-0110069</t>
  </si>
  <si>
    <t>Fűtési vezeték, Fekete acélcső szerelése, hegesztett kötésekkel, tartószerkezettel, szakaszos nyomáspróbával, szabadon, horonyba vagy padlócsatornába, irányváltozás csőívvel, csőátmérő DN 100 méretig, Fűtési csővezeték átalakítása</t>
  </si>
  <si>
    <t>Épületgépészeti csővezeték szerelése</t>
  </si>
  <si>
    <t>82-000-4.1.2</t>
  </si>
  <si>
    <t>82-000-4.2.1.2</t>
  </si>
  <si>
    <t>82-000-4.2.2.3</t>
  </si>
  <si>
    <t>82-000-4.2.3.2</t>
  </si>
  <si>
    <t>82-000-4.2.8</t>
  </si>
  <si>
    <t>82-001-7.2.2-0130525</t>
  </si>
  <si>
    <t>Kétoldalon menetes vagy roppantógyűrűs szerelvény elhelyezése, külső vagy belső menettel, illetve hollandival csatlakoztatva DN 15 gömbcsap, víz- és gázfőcsap MOFÉM kazántöltőcsap 1/2" névleges méret 15 mm, sárgaréz, natúr, 16 bar, Kód: 113-0010-00</t>
  </si>
  <si>
    <t>82-001-7.2.2-0130598</t>
  </si>
  <si>
    <t>82-001-7.4.2-0130585</t>
  </si>
  <si>
    <t>82-001-7.4.9-0117039</t>
  </si>
  <si>
    <t>82-001-7.6.3-0722174</t>
  </si>
  <si>
    <t>82-001-7.6.3-0722225</t>
  </si>
  <si>
    <t>82-001-7.7.2-0130608</t>
  </si>
  <si>
    <t>82-004-6.1.1.1-0721015</t>
  </si>
  <si>
    <t>82-005-22.1.1-0114381</t>
  </si>
  <si>
    <t>82-008-3.1.4.1.2-0127713</t>
  </si>
  <si>
    <t>82-008-3.1.5.1-0125177</t>
  </si>
  <si>
    <t>82-009-5.1-0112631</t>
  </si>
  <si>
    <t>82-009-11.1.1.1-0110011</t>
  </si>
  <si>
    <t>WC javítása, helyreállítása</t>
  </si>
  <si>
    <t>82-009-19.3.3-0318218</t>
  </si>
  <si>
    <t>82-009-21.1-0135287</t>
  </si>
  <si>
    <t>82-010-5.3.2-0322008</t>
  </si>
  <si>
    <t>82-011-1.1.2.1.4-0240021</t>
  </si>
  <si>
    <t>82-011-1.1.2.2.4-0240207</t>
  </si>
  <si>
    <t>82-013-12-0344288</t>
  </si>
  <si>
    <t>82-013-12-0344554</t>
  </si>
  <si>
    <t>Gázkészülék garanciális beüzemelése</t>
  </si>
  <si>
    <t>82-016-1.2.3-0110012</t>
  </si>
  <si>
    <t>82-016-2.1-0221001</t>
  </si>
  <si>
    <t>82-016-3.1-0221011</t>
  </si>
  <si>
    <t>82-016-3.1-0221030</t>
  </si>
  <si>
    <t>82-016-12.3</t>
  </si>
  <si>
    <t>82-016-13.3</t>
  </si>
  <si>
    <t>82-016-14.1.4-0344092</t>
  </si>
  <si>
    <t>82-016-14.2.1.4-0244212</t>
  </si>
  <si>
    <t>82-016-14.2.2.4-0344096</t>
  </si>
  <si>
    <t>82-016-14.2.4.1.4-0344099</t>
  </si>
  <si>
    <t>82-016-14.2.8.4-0246029</t>
  </si>
  <si>
    <t>Épületgépészeti szerelvények és berendezések szerelése</t>
  </si>
  <si>
    <t>Összesen:</t>
  </si>
  <si>
    <t>Metopa-Art Építésziroda Kft</t>
  </si>
  <si>
    <t>4700 Mátészalka, Dózsa György utca 39.</t>
  </si>
  <si>
    <t>Tel./Fax: 44/310-953</t>
  </si>
  <si>
    <t>Cégjegyzékszám: 15-09-074642</t>
  </si>
  <si>
    <t>Adószám: 14842382-2-15</t>
  </si>
  <si>
    <t xml:space="preserve">NÉV: SZATMÁRI EGYESÍTETT SZOCIÁLIS ÉS  </t>
  </si>
  <si>
    <t xml:space="preserve">                                       </t>
  </si>
  <si>
    <t xml:space="preserve">EGÉSZSÉGÜGYI ALAPELLÁTÁSI              </t>
  </si>
  <si>
    <t xml:space="preserve">INTÉZMÉNYI TÁRSULÁS                    </t>
  </si>
  <si>
    <t xml:space="preserve">4700 Mátészalka, Hősök tere 9.         </t>
  </si>
  <si>
    <t xml:space="preserve">Készítette: Szabó Gábor építészmérnök  </t>
  </si>
  <si>
    <t xml:space="preserve">Dátum: 2018. január                    </t>
  </si>
  <si>
    <t xml:space="preserve">A munka leírása:                                                              </t>
  </si>
  <si>
    <t xml:space="preserve">Egyesített Szociális Intézmények - Központ Iroda Épület felújítása            </t>
  </si>
  <si>
    <t xml:space="preserve">                                                                              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</si>
  <si>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</si>
  <si>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</si>
  <si>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</si>
  <si>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</si>
  <si>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</si>
  <si>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</si>
  <si>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</si>
  <si>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</si>
  <si>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</si>
  <si>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Kétoldalon menetes vagy roppantógyűrűs szerelvény elhelyezése, külső vagy belső menettel, illetve hollandival csatlakoztatva DN 50, DN 65 gömbcsap, víz- és gázfőcsap MOFÉM AHA Univerzális gömbcsap 2" bb. menettel, vízátbocsátás 890 l/min., névleges méret 50 mm, sárgaréz, natúr, 10 bar, Kód: 113-0053-00</t>
  </si>
  <si>
    <t xml:space="preserve"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6,01-12,00 m munkapadló magasság között
</t>
  </si>
  <si>
    <t xml:space="preserve">Kémények vizsgálata, huzatvizsgálat, tömörségi próba és alkalmassági szakvélemény (Kéményseprő V. számla)
</t>
  </si>
  <si>
    <t xml:space="preserve">Ellenőrző próbák készítése belső gázvezeték hálózatra, hálózat hatósági ellenőrzése és átvétele 
</t>
  </si>
  <si>
    <t xml:space="preserve">Építési, bontási törmelék elszállítása, lerakása, lerakóhelyi díjjal
</t>
  </si>
  <si>
    <t xml:space="preserve">Lépcsőszerkezetek bontása, vasbetonból, C16/20 betonminőségig
</t>
  </si>
  <si>
    <t xml:space="preserve">Beton aljzatok, járdák bontása 10 cm vastagságig, kavicsbetonból, salakbetonból
</t>
  </si>
  <si>
    <t xml:space="preserve">Beton aljzat készítése helyszínen kevert betonból, kézi továbbítással és bedolgozással, merev aljzatra, tartószerkezetre léccel lehúzva, kavicsbetonból, C 8/10 - C 16/20 kissé képlékeny konzisztenciájú betonból, 6 cm vastagságig C12/15 - X0b(H) kisséképlékeny kavicsbeton keverék CEM 32,5 pc. Dmax = 16 mm, m = 6,4 finomsági modulussal
</t>
  </si>
  <si>
    <t xml:space="preserve"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
</t>
  </si>
  <si>
    <t xml:space="preserve">Válaszfal bontása, égetett agyag-kerámia termékekből, erősítő pillérrel vagy erősítő pillér nélkül falazva, üreges kerámia válaszfaltéglából, 10 cm vastagságig, falazó, cementes mészhabarcsból falazva
</t>
  </si>
  <si>
    <t xml:space="preserve">Válaszfal építése, égetett agyag-kerámia termékekből, nútféderes elemekből, 100 mm falvastagságban, 500x238x100 mm-es méretű válaszfallapból, falazó, cementes mészhabarcsba falazva POROTHERM 10 N+F válaszfallap, 500x238x100 mm, M 1 (Hf10-mc) falazó, cementes mészhabarcs
</t>
  </si>
  <si>
    <t xml:space="preserve"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 250x120x65 mm I.o. M 1 (Hf10-mc) falazó, cementes mészhabarcs
</t>
  </si>
  <si>
    <t xml:space="preserve">Vakolat leverése oldalfalról vagy mennyezetről 1,5 cm vastagságig falazó, cementes mészhabarcs
</t>
  </si>
  <si>
    <t xml:space="preserve">Sima oldalfalvakolat készítése kézi felhordással, felületképző (simító) meszes cementhabarccsal, tégla-, kő- vagy betonfelületen, 1,5 cm vtg-ban Hs60-cm, simító, meszes cementhabarcs mészpéppel
</t>
  </si>
  <si>
    <t xml:space="preserve">Durva oldalfalvakolat készítése, kézi felhordással, belső, vakoló cementes mészhabarccsal, tégla-, kő- vagy betonfelületen, 1 cm vastagságban Hvb8-mc, belső, vakoló cementes mészhabarccsal
</t>
  </si>
  <si>
    <t xml:space="preserve">Hagyományos nemesvakolat készítése kézi felhordással, dörzsölt felülettel, függőleges felületen, homlokzaton finomszemcsés dmax ≤ 2,0 mm Baumit Nemes Vakolat, dörzsölt, 2 mm vtg. Színes
</t>
  </si>
  <si>
    <t xml:space="preserve">Hőszigetelő alapvakolatok simított felülettel; hőszigetelő vakolat készítése oldalfalon, zsákos kiszerelésű vakolattal, kézi felhordással, Hőszigetelő alapvakolat/ragasztó
</t>
  </si>
  <si>
    <t xml:space="preserve">Lábazati vakolatok; díszítő és lábazati műgyantás kötőanyagú vakolatréteg felhordása, kézi erővel, vödrös kiszerelésű anyagból LB-Knauf Colorol díszítő és lábazati vakolat, 24 színben, Csz: K008298**
</t>
  </si>
  <si>
    <t xml:space="preserve">Üvegszövet háló elhelyezése, függőleges, vízszintes,  ferde vagy íves felületen weber üvegszövet 145 g/m², Kód: 9901
</t>
  </si>
  <si>
    <t xml:space="preserve">Kültéri vakolóprofilok elhelyezése, utólagos (táblás) hőszigetelő rendszerhez (EPS), rozsdamentes acélból, alumíniumból, 30 - 160 mm hőszigeteléshez, lábazati indító profilok egyenes falakhoz PROTEKTOR kültéri lábazati indító profil egyenes falhoz 80 mm utólagos hőszigeteléshez, rozsdamentes acél, Cikkszám: 2148
</t>
  </si>
  <si>
    <t xml:space="preserve">Kültéri vakolóprofilok elhelyezése, horganyzott acélból, alumíniumból, rozsdamentes acélból, PVC-ből, 6 - 23 mm vakolatvastagsághoz, pozitív sarkokra MASTERPLAST Thermomaster PVC élvédő 10+10 cm üvegszövet hálóval, Cikkszám: 0107-10100000
</t>
  </si>
  <si>
    <t xml:space="preserve">Vakolatjavítás oldalfalon, tégla-, beton-, kőfelületen vagy építőlemezen, a meglazult, sérült vakolat előzetes leverésével, hiánypótlás 5% alatt Hvb8-mc, beltéri, vakoló cementes mészhabarcs mészpéppel
</t>
  </si>
  <si>
    <t xml:space="preserve">Homlokzati nyíláskeret javítása, sarokösszedolgozással, 15 cm kiterített szélességig, hiánypótlás 25% felett
</t>
  </si>
  <si>
    <t xml:space="preserve">Gázkémény bontása, visszaépítése hőszigetelés miatt (5,29 m)
</t>
  </si>
  <si>
    <t xml:space="preserve">Lapburkolatok bontása, fal-, pillér- és oszlopburkolat, bármely méretű mozaik, kőagyag és csempe
</t>
  </si>
  <si>
    <t xml:space="preserve">Fa-, hézagmentes műanyag- és szőnyegburkolatok bontása, lamináltpadló bontása
</t>
  </si>
  <si>
    <t xml:space="preserve">Padlóburkolat hordozószerkezetének felületelőkészítése beltérben, beton alapfelületen önterülő felületkiegyenlítés készítése 5 mm átlagos rétegvastagságban MUREXIN OS 50 Objekt Plus önterülő aljzatkiegyenlítő
</t>
  </si>
  <si>
    <t xml:space="preserve">Fal-, pillér-, oszlopburkolat készítése beltérben, tégla, beton, vakolt alapfelületen, mázas kerámiával, kötésben vagy hálósan, 3-5 mm vtg. ragasztóba rakva, 1-10 mm fugaszélességgel, 25x25 -  40x40 cm közötti lapmérettel LB-Knauf GRES/Gres ragasztó, EN 12004 szerinti C2TE minősítéssel, kül- és beltérbe, fagyálló, padlófűtéshez is, Cikkszám: K00617801 LB-Knauf Colorin flex fugázó, EN 13888 szerinti CG2 minősítéssel, fehér, Cikkszám: K00630***
</t>
  </si>
  <si>
    <t xml:space="preserve">Padlóburkolat készítése, beltérben, tégla, beton, vakolt alapfelületen, gres, kőporcelán lappal, kötésben vagy hálósan, 3-5 mm vtg. ragasztóba rakva, 1-10 mm fugaszélességgel, 20x20 - 40x40 cm közötti lapmérettel LB-Knauf GRES/Gres ragasztó, EN 12004 szerinti C2TE minősítéssel, kül- és beltérbe, fagyálló, padlófűtéshez is, Cikkszám: K00617801 LB-Knauf Colorin flex fugázó, EN 13888 szerinti CG2 minősítéssel, fehér, Cikkszám: K00630***
</t>
  </si>
  <si>
    <t xml:space="preserve">Lábazatburkolat készítése, beltérben, gres, kőporcelán lappal, egyenes, egysoros kivitelben, 3-5 mm ragasztóba rakva, 1-10 mm fugaszélességgel, 10 cm magasságig, 20x20 - 40×40 cm közötti lapmérettel LB-Knauf GRES/Gres ragasztó, EN 12004 szerinti C2TE minősítéssel, kül- és beltérbe, fagyálló, padlófűtéshez is, Cikkszám: K00617801 LB-Knauf Colorin flex fugázó, EN 13888 szerinti CG2 minősítéssel, fehér, Cikkszám: K00630***
</t>
  </si>
  <si>
    <t xml:space="preserve">Parkettafektetés laminált padló fektetése kiegyenlített aljzatra,  ragasztás nélkül, hangszigetelt réteggel ellátva
</t>
  </si>
  <si>
    <t xml:space="preserve">Lábazat kialakítása, szegőléc készítése laminált padlóhoz
</t>
  </si>
  <si>
    <t xml:space="preserve">Lefolyó csatorna bontása 50 cm kiterített szélességig
</t>
  </si>
  <si>
    <t xml:space="preserve">Szegélyek, párkány könyöklő bontása, 100 cm kiterített szélességig
</t>
  </si>
  <si>
    <t xml:space="preserve">Bontott lefolyócső szerelése kör keresztmetszettel, bármilyen kiterített szélességgel, horganyzott acéllemezből Horganyzott lefolyócső Ha 0,55, körszelvényű, Ksz: 33 cm (csőbilincs átdolgozása)
</t>
  </si>
  <si>
    <t xml:space="preserve">Cseppentő lemez szerelése, horganyzott lemezből, 33 cm kiterített szélességig 0,70 mm vtg., kiterített szélesség: 201-250 (Függőeresz csatorna alá)
</t>
  </si>
  <si>
    <t xml:space="preserve">Falszegély szerelése, horganyzott acéllemezből, 40 cm kiterített szélességgel 0,7 mm vtg., kiterített szélesség: 351-400 mm
</t>
  </si>
  <si>
    <t xml:space="preserve">Ablak- vagy szemöldökpárkány horganyzott lemezből, 50 cm kiterített szélességig 0,70 mm vtg., kiterített szélesség: 301-350
</t>
  </si>
  <si>
    <t xml:space="preserve">Kétvízorros falfedés, egyenesvonalú kivitelben, horganyzott lemezből, 50 cm kiterített szélességig 0,70 mm vtg., kiterített szélesség: 351-400 (Attika fal)
</t>
  </si>
  <si>
    <t xml:space="preserve">Kétvízorros falfedés, íves vagy tört vonalú, horganyzott lemezből, 51-100 cm kiterített szélességig 0,70 mm vtg., kiterített szélesség: 901-950 (Félkör oszlopsor)
</t>
  </si>
  <si>
    <t xml:space="preserve">Fa vagy műanyag nyílászáró szerkezetek bontása, ajtó, ablak vagy kapu, 2,00 m²-ig
</t>
  </si>
  <si>
    <t xml:space="preserve">Fa vagy műanyag nyílászáró szerkezetek bontása, ajtó, ablak vagy kapu, 2,01-4,00 m² között
</t>
  </si>
  <si>
    <t xml:space="preserve">Fa vagy műanyag nyílászáró szerkezetek bontása, ajtó, ablak vagy kapu, 4,01-6,00 m² között
</t>
  </si>
  <si>
    <t xml:space="preserve">Fa vagy műanyag nyílászáró szerkezetek bontása, ajtó, ablak vagy kapu, 6,01 m² felett
</t>
  </si>
  <si>
    <t xml:space="preserve">Fa beltéri nyílászárók elhelyezése, előre kihagyott falnyílásba, utólagos elhelyezéssel, tömítés nélkül, (szerelvényezve, finom beállítással), MDF vagy keményhéjszerkezetes ajtó, 6,00 m kerületig Beltéri ajtó, tele lemezelt, egyszárnyú, MDF tokkal, 90x210 cm
</t>
  </si>
  <si>
    <t xml:space="preserve">Műanyag kültéri nyílászárók elhelyezése előre kihagyott falnyílásba, hőszigetelt, fokozott légzárású bejárati ajtó, tömítés nélkül (szerelvényezve, finom beállítással), 5,01-10,00 m kerület között Befelé nyíló üvegezett bejárati ajtó felülvilágítóval, 7 kamrás PVC profil, uw&lt;1,1 W/m2K, mérete: 90 x  210 + 60 cm
</t>
  </si>
  <si>
    <t xml:space="preserve">Műanyag kültéri nyílászárók elhelyezése előre kihagyott falnyílásba, hőszigetelt, fokozott légzárású bejárati ajtó, tömítés nélkül (szerelvényezve, finom beállítással), 5,01-10,00 m kerület között Befelé nyíló üvegezett kétszárnyú bejárati ajtó fix felülvilágítóval, 7 kamrás PVC profil, uw&lt;1,1 W/m2K, mérete: 142 x  240+120 cm
</t>
  </si>
  <si>
    <t xml:space="preserve">Műanyag kültéri nyílászárók elhelyezése előre kihagyott falnyílásba, hőszigetelt, fokozott légzárású bejárati ajtó, tömítés nélkül (szerelvényezve, finom beállítással), 5,01-10,00 m kerület között Befelé nyíló üvegezett kétszárnyú bejárati ajtó fix felülvilágítóval, 7 kamrás PVC profil, uw&lt;1,1 W/m2K, mérete: 175 x  210+60 cm
</t>
  </si>
  <si>
    <t xml:space="preserve">Műanyag kültéri nyílászárók elhelyezése előre kihagyott falnyílásba, hőszigetelt, fokozott légzárású bejárati ajtó, tömítés nélkül (szerelvényezve, finom beállítással), 10,00 m kerület felett Befelé nyíló üvegezett kétszárnyú bejárati ajtó fix oldal- és felülvilágítóval, 7 kamrás PVC profil, uw&lt;1,1 W/m2K, mérete: 278 x 240+30 cm
</t>
  </si>
  <si>
    <t xml:space="preserve">Műanyag kültéri nyílászárók elhelyezése előre kihagyott falnyílásba, hőszigetelt, fokozott légzárású bejárati ajtó, tömítés nélkül (szerelvényezve, finom beállítással), 10,00 m kerület felett Befelé nyíló üvegezett egyszárnyú bejárati ajtó fix oldal- és felülvilágítóval, sorolt szerkezet, 7 kamrás PVC profil, Uw&lt;1,1 W/m2K, mérete: 360 x 240+30 cm
</t>
  </si>
  <si>
    <t xml:space="preserve">Műanyag kültéri nyílászárók, hőszigetelt, fokozott légzárású ablak elhelyezése előre kihagyott falnyílásba, tömítés nélkül (szerelvényezve, finombeállítással), 4,00 m kerületig, ötkamrás profil, egyszárnyú, bukó-nyíló bukó-nyíló ablak, 7 kamrás PVC profil, uw&lt;1,1 W/m2K, mérete: 60 x  60 cm
</t>
  </si>
  <si>
    <t xml:space="preserve">Műanyag kültéri nyílászárók, hőszigetelt, fokozott légzárású ablak elhelyezése előre kihagyott falnyílásba, tömítés nélkül (szerelvényezve, finombeállítással), 4,00 m kerületig, ötkamrás profil, egyszárnyú, bukó-nyíló bukó-nyíló ablak, 7 kamrás PVC profil, uw&lt;1,0 W/m2K, mérete: 60 x  120 cm
</t>
  </si>
  <si>
    <t xml:space="preserve">Műanyag kültéri nyílászárók, hőszigetelt, fokozott légzárású ablak elhelyezése előre kihagyott falnyílásba, tömítés nélkül (szerelvényezve, finombeállítással), 4,00 m kerület felett ötkamrás profil, egyszárnyú, bukó-nyíló bukó-nyíló ablak felül fix résszel, 7 kamrás PVC profil, uw&lt;1,0 W/m2K, mérete: 60 x  180 cm
</t>
  </si>
  <si>
    <t xml:space="preserve">Műanyag kültéri nyílászárók, hőszigetelt, fokozott légzárású ablak elhelyezése előre kihagyott falnyílásba, tömítés nélkül (szerelvényezve, finombeállítással), 4,00 m kerület felett ötkamrás profil, egyszárnyú, bukó-nyíló bukó-nyíló ablak, 7 kamrás PVC profil, uw&lt;1,1 W/m2K, mérete: 90 x  150 cm
</t>
  </si>
  <si>
    <t xml:space="preserve">Műanyag kültéri nyílászárók, hőszigetelt, fokozott légzárású ablak elhelyezése előre kihagyott falnyílásba, tömítés nélkül (szerelvényezve, finombeállítással), 4,00 m kerület felett ötkamrás profil, egyszárnyú, bukó-nyíló bukó-nyíló ablak, 7 kamrás PVC profil, uw&lt;1,1 W/m2K, mérete: 100 x  130 cm
</t>
  </si>
  <si>
    <t xml:space="preserve"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nyíló-bukónyíló ablak, 7 kamrás PVC profil, uw&lt;1,1 W/m2K, mérete: 150 x  150 cm
</t>
  </si>
  <si>
    <t xml:space="preserve">Műanyag kültéri nyílászárók, hőszigetelt, fokozott légzárású ablak elhelyezése előre kihagyott falnyílásba, tömítés nélkül (szerelvényezve, finombeállítással), 4,00 m kerület felett ötkamrás profil, kétszárnyú vagy többszárnyú, középnyíló bukó-nyíló nyíló-bukónyíló ablak, 7 kamrás PVC profil, uw&lt;1,1 W/m2K, mérete: 180 x  120 cm
</t>
  </si>
  <si>
    <t xml:space="preserve">Műanyag kültéri nyílászárók elhelyezése előre kihagyott falnyílásba, hőszigetelt, fokozott légzárású bejárati ajtó, tömítés nélkül (szerelvényezve, finom beállítással), 10,00 m kerület felett Kifelé nyíló üvegezett kétszárnyú bejárati ajtó Fix oldal és felülvilágítóval, PVC profil, uw&lt;1,1 W/m2K, mérete: 278 x 270 cm (szélfogó kialakítása)
</t>
  </si>
  <si>
    <t xml:space="preserve">Műanyag kültéri nyílászárók elhelyezése előre kihagyott falnyílásba, hőszigetelt, fokozott légzárású üvegfal, tömítés nélkül (szerelvényezve, finom beállítással), 10,00 m kerület felett üvegfal, fix, sorolt szerkezet, 7 kamrás PVC profil, Uw&lt;1,0 W/m2K, mérete: 235 x 240+30 cm
</t>
  </si>
  <si>
    <t xml:space="preserve">Műanyag kültéri nyílászárók elhelyezése előre kihagyott falnyílásba, hőszigetelt, fokozott légzárású üvegfal, tömítés nélkül (szerelvényezve, finom beállítással), 10,00 m kerület felett üvegfal, fix, sorolt szerkezet, 7 kamrás PVC profil, Uw&lt;1,1 W/m2K, mérete: 260 x 240+30 cm
</t>
  </si>
  <si>
    <t xml:space="preserve">Műanyag kültéri nyílászárók elhelyezése előre kihagyott falnyílásba, hőszigetelt, fokozott légzárású üvegfal, tömítés nélkül (szerelvényezve, finom beállítással), 10,00 m kerület felett üvegfal, fix, sorolt szerkezet, 7 kamrás PVC profil, Uw&lt;1,1 W/m2K, mérete: 300 x 240+30 cm
</t>
  </si>
  <si>
    <t xml:space="preserve">Műanyag kültéri nyílászárók elhelyezése előre kihagyott falnyílásba, hőszigetelt, fokozott légzárású ablak+ajtó utólagos elhelyezéssel, tömítés nélkül (szerelvényezve, finombeállítással), 6,00 m kerületig, ötkamrás profil, sorolt szerkezet bukó-nyíló/nyíló ablak sorolva bejárati ajtó fix felülvilágítóval, 7 kamrás PVC profil, uw&lt;1,1 W/m2K, mérete: 180 x  130 cm (ablak) + 90 x 210+30 (ajtó)
</t>
  </si>
  <si>
    <t xml:space="preserve">Fém nyílászáró szerkezetek bontása, ajtó, ablak, kapu, 2,01 m² felület felett
</t>
  </si>
  <si>
    <t xml:space="preserve">Egyéb épületlakatos szerkezetek bontása, zászlótartó bontása
</t>
  </si>
  <si>
    <t xml:space="preserve">Egyéb épületlakatos szerkezetek elhelyezése, bontott zászlótartó (csiszolás, festés)
</t>
  </si>
  <si>
    <t xml:space="preserve">Egyéb épületlakatos szerkezetek bontása, kültéri táblák bontása
</t>
  </si>
  <si>
    <t xml:space="preserve">Belső festéseknél felület előkészítése, részmunkák; glettelés, diszperziós kötőanyagú glettel, vakolt felületen, tagolt felületen
</t>
  </si>
  <si>
    <t xml:space="preserve">Acélfelületek mázolásának előkészítő és részmunkái; kézi rozsdamentesítés, acél nyílászáró szerkezeten, erős rozsdásodás esetén Supralux lakkbenzin higító, EAN: 5992454205023
</t>
  </si>
  <si>
    <t xml:space="preserve">Acélfelületek mázolásának előkészítő és részmunkái; kézi rozsdamentesítés, rácson, korláton, kerítésen, sodronyhálón, erős rozsdásodás esetén Supralux lakkbenzin higító, EAN: 5992454205023
</t>
  </si>
  <si>
    <t xml:space="preserve">Acélfelületek mázolásának előkészítő és részmunkái; kézi rozsdamentesítés, cső és regisztercső felületén, (80 NÁ-ig), függesztő és tartószerkezeten, állványzaton, erős rozsdásodás esetén Supralux lakkbenzin higító, EAN: 5992454205023
</t>
  </si>
  <si>
    <t xml:space="preserve">Diszperziós festés műanyag bázisú vizes-diszperziós  fehér vagy gyárilag színezett festékkel, új vagy régi lekapart, előkészített alapfelületen, vakolaton, két rétegben, tagolt sima felületen diszperziós beltéri festék, fehér
</t>
  </si>
  <si>
    <t xml:space="preserve">Korróziógátló alapozás rácson, korláton, kerítésen, sodronyhálón, műgyanta kötőanyagú, oldószertartalmú festékkel Supralux Koralkyd korróziógátló alapozófesték, vörös, EAN: 5992451106033
</t>
  </si>
  <si>
    <t xml:space="preserve">Korróziógátló alapozás cső és regisztercső felületén (NÁ 80-ig), függesztőn és tartóvason, sormosdó állványzaton, műgyanta kötőanyagú, oldószertartalmú festékkel Supralux Koralkyd korróziógátló alapozófesték, vörös, EAN: 5992451106033
</t>
  </si>
  <si>
    <t xml:space="preserve">Acélfelületek átvonó festése rácson, korláton, kerítésen, sodronyhálón műgyanta kötőanyagú, oldószeres festékkel Trinát magasfényű zománcfesték, barna 500, EAN: 5995061120949
</t>
  </si>
  <si>
    <t xml:space="preserve">Acélfelületek átvonó festése cső és regisztercső felületén (NÁ 80-ig), függesztőn és tartóvason, sormosdó állványzaton műgyanta kötőanyagú, oldószeres festékkel Trinát magasfényű zománcfesték, krém 420, EAN: 5995061120611
</t>
  </si>
  <si>
    <t xml:space="preserve">Külső fal; homlokzati fal hő- és hangszigetelése, falazott vagy monolit vasbeton szerkezeten,  függőleges felületen, (rögzítés külön tételben) vékonyvakolat alatti méretstabil expandált polisztirolhab lemezzel AUSTROTHERM AT H80 homlokzati hőszigetelő lemez,1000x500x20 mm (nyílászárók körül)
</t>
  </si>
  <si>
    <t xml:space="preserve">Külső fal; homlokzati fal hő- és hangszigetelése, falazott vagy monolit vasbeton szerkezeten,  függőleges felületen, (rögzítés külön tételben) vékonyvakolat alatti méretstabil expandált polisztirolhab lemezzel AUSTROTHERM AT H80 homlokzati hőszigetelő lemez,1000x500x80 mm
</t>
  </si>
  <si>
    <t xml:space="preserve">Külső fal; Hőszigetelések épületlábazaton vagy koszorún, foltonként ragasztva vagy megtámasztva (rögzítés külön tételben), egy rétegben, extrudált polisztirolhab lemezzel ISOVER BASF Styrodur 2800 C/XPS-R vakolható hőszigetelő lemez 50 mm, λD =0,034 (W/mK) 1250*600 mm lemezm. 2500 kg/m2 terhelhetős.,egyenes él G,érdes.felület
</t>
  </si>
  <si>
    <t xml:space="preserve">Szigetelések rögzítése; Hőszigetelő táblák pontszerű mechanikai rögzítése, homlokzaton, beton aljzatszerkezethez, műanyag vagy fém beütőszeges/csavaros műanyag beütődübelekkel LB-Knauf műanyag dűbel, fém beütőszeggel,  95 mm, Csz: K00835095
</t>
  </si>
  <si>
    <t xml:space="preserve">Szigetelések rögzítése; Hőszigetelő táblák pontszerű mechanikai rögzítése, homlokzaton, beton aljzatszerkezethez, műanyag vagy fém beütőszeges/csavaros műanyag beütődübelekkel LB-Knauf műanyag dűbel, fém beütőszeggel, 115 mm, Csz: K00835115
</t>
  </si>
  <si>
    <t xml:space="preserve">Beépített szekrény bontása, 60 cm mély, 211 és 233 cm magas szekrény
</t>
  </si>
  <si>
    <t xml:space="preserve">Nagykő, járdakő, betonkocka burkolat bontása
</t>
  </si>
  <si>
    <t xml:space="preserve">Térkő vágás 
</t>
  </si>
  <si>
    <t xml:space="preserve">Vezetékek, kábelek és szerelvények bontása; kábelszerű vezeték leszerelése tartószerkezetről
</t>
  </si>
  <si>
    <t xml:space="preserve">Vezetékek, kábelek és szerelvények bontása; mindennemű fényforrás és lámpatest leszerelése
</t>
  </si>
  <si>
    <t xml:space="preserve">Vezetékek, kábelek és szerelvények bontása; biztosító, elosztótáblák (tokozott is), jelzőberendezések leszerelése
</t>
  </si>
  <si>
    <t xml:space="preserve">Bontott biztosító, elosztótáblák (tokozott is), jelzőberendezések visszaépítése
</t>
  </si>
  <si>
    <t xml:space="preserve"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Víz és vízvezetéki lefolyórendszer átalakítása
</t>
  </si>
  <si>
    <t xml:space="preserve">Gázvezeték, Fekete acélcső szerelése, hegesztett kötésekkel, cső elhelyezése szakaszos nyomáspróbával, szabadon, tartószerkezettel, csőátmérő DN 100-méretig, GÁZÁTALAKÍTÁSI MUNKÁK
</t>
  </si>
  <si>
    <t xml:space="preserve">Gáz- és fűtésszerelési berendezési tárgyak leszerelése, gázszerelési berendezési tárgyak gázbojler, 350 literig
</t>
  </si>
  <si>
    <t xml:space="preserve">Gáz- és fűtésszerelési berendezési tárgyak leszerelése, fűtésszerelési berendezési tárgyak kazánok 61-120 kW között
</t>
  </si>
  <si>
    <t xml:space="preserve">Gáz- és fűtésszerelési berendezési tárgyak leszerelése, fűtésszerelési berendezési tárgyak melegvíztárolók, 501-1000 liter között
</t>
  </si>
  <si>
    <t xml:space="preserve">Gáz- és fűtésszerelési berendezési tárgyak leszerelése, fűtésszerelési berendezési tárgyak zárt tágulási vagy táptartály 51-100 liter között
</t>
  </si>
  <si>
    <t xml:space="preserve">Gáz- és fűtésszerelési berendezési tárgyak leszerelése, fűtésszerelési berendezési tárgyak szaniter szivattyúk víz-fűtés
</t>
  </si>
  <si>
    <t xml:space="preserve">Kétoldalon menetes vagy roppantógyűrűs szerelvény elhelyezése, külső vagy belső menettel, illetve hollandival csatlakoztatva DN 15 gömbcsap, víz- és gázfőcsap MOFÉM AHA Univerzális gömbcsap 1/2" kb. menettel, toldattal, névleges méret 15 mm, sárgaréz, natúr, 16 bar, Kód: 113-0009-00
</t>
  </si>
  <si>
    <t xml:space="preserve">Kétoldalon menetes vagy roppantógyűrűs szerelvény elhelyezése, külső vagy belső menettel, illetve hollandival csatlakoztatva DN 25 gömbcsap, víz- és gázfőcsap MOFÉM AHA Univerzális gömbcsap 1" kb. menettel, toldattal, névleges méret 25 mm, sárgaréz, natúr, 16 bar, Kód: 113-0038-00
</t>
  </si>
  <si>
    <t xml:space="preserve">Kétoldalon menetes vagy roppantógyűrűs szerelvény elhelyezése, külső vagy belső menettel, illetve hollandival csatlakoztatva DN 25 biztonsági szerelvény GIACOMINI biztonsági szelep, 2,5 bar lefúvási nyomásra, R140, 1"
</t>
  </si>
  <si>
    <t xml:space="preserve">Kétoldalon menetes vagy roppantógyűrűs szerelvény elhelyezése, külső vagy belső menettel, illetve hollandival csatlakoztatva DN 40 szennyfogószűrő, gázszűrő, iszap- és levegőleválasztó Flamco Flamcovent 6/4" abszorpciós légleválasztó max. 120 °C, 10 bar, belső menetes csatlakozóval, Rendelési szám: 28023
</t>
  </si>
  <si>
    <t xml:space="preserve">Kétoldalon menetes vagy roppantógyűrűs szerelvény elhelyezése, külső vagy belső menettel, illetve hollandival csatlakoztatva DN 40 szennyfogószűrő, gázszűrő, iszap- és levegőleválasztó Flamco Flamco Clean Smart 6/4" mágneses iszapleválasztó max. 120 °C, 10bar, belső menetes csatlakozással, Rendelési szám: 30025
</t>
  </si>
  <si>
    <t xml:space="preserve">Zárt tágulási tartály elhelyezése és bekötése (nyomástartó-, gáztalanító és vízutántöltő  berendezések a 82-004-21-es tételtől), fűtési és hűtési rendszerekben, membrános, 2-80 liter között ZILMET 80 literes zárt tágulási tartály, 6 bar túlnyomásra, cikkszám 4-0301-080
</t>
  </si>
  <si>
    <t xml:space="preserve">Hidraulikus váltó elhelyezése és bekötése, fali vagy álló tartószerkezettel, hőszigetelve 100 kW teljesítményig hidraulikus váltó, DN25, G 1 1/2 külsőmenetes, lapos tömítéses, csatlakozásokkal, max. térfogatáram 4 m³/h, acélból,
</t>
  </si>
  <si>
    <t xml:space="preserve">Fűtés-, klíma-, hűtéstechnika nedvestengelyű nagyhatásfokú szabályozott szivattyú, menetes vagy karimás kötéssel, egyes szivattyúk, DN 30/32 Wilo-Stratos 30/1-10 nedvestengelyű nagy hatásfokú keringető szivattyú, DN 30, menetes csatlakozással, PN10, 1~230V, C:2103616
</t>
  </si>
  <si>
    <t xml:space="preserve">Fűtés-, klíma-, hűtéstechnika nedvestengelyű szivattyúk szerviztartozékai, csavarzatok Wilo-DN 30 csavarzat sárgarézből, C:112082691
</t>
  </si>
  <si>
    <t xml:space="preserve">Mosdó vagy mosómedence berendezés elhelyezése és bekötése, kifolyószelep, bűzelzáró és sarokszelep nélkül, falra szerelhető porcelán kivitelben (komplett) ALFÖLD/BÁZIS porcelán mosdó, 60 cm, 3 csaplyukkal, fehér, Kód: 4196 70
</t>
  </si>
  <si>
    <t xml:space="preserve">Csaptelepek és szerelvényeinek felszerelése, mosdócsaptelepek, egylyukas szerelési módú mosdócsaptelep mosdó csaptelep, alsó bekötésű, flexibilis bekötőcsővel
</t>
  </si>
  <si>
    <t xml:space="preserve">Padló alatti illetve falba süllyeszthető bűzelzáró elhelyezése
</t>
  </si>
  <si>
    <t xml:space="preserve">Gázüzemű fűtő készülék elhelyezése, víz- és gázoldali bekötése,földgázra vagy PB gázra, kondenzációs fali- vagy modulkazán 40 kW teljesítmény felett  kondenzációs fűtőkazán
</t>
  </si>
  <si>
    <t xml:space="preserve">Készülékek víz- vagy gázoldali bekötése méretre vágható bordáscsővel, peremezhető cső hollandi csatlakozás készítése nélkül, gázoldali bekötés, inox bordáscsővel, DN 25 GEBO Variogas 1" inox bordáscső gázra, 5 m-es tekercs, A01-0001-0703
</t>
  </si>
  <si>
    <t xml:space="preserve">Készülékek víz- vagy gázoldali bekötése méretre vágható bordáscsővel, peremezhető cső hollandi csatlakozás készítése nélkül, gázoldali bekötés, hollandis csatlakozás készítése, DN 25 GEBO 1" hollandi + tömítés gázcsőre, A02-0010-1830
</t>
  </si>
  <si>
    <t xml:space="preserve">Elektronikus szabályozó készülék központi fűtés és használati melegvíz hőmérsékletének szabályozására, felszerelve, elektromos bekötéssel fűtésvezérlő kiépítése
</t>
  </si>
  <si>
    <t xml:space="preserve">Piperetárgyak elhelyezése négy vagy több helyen felerősítve, tükör, elektromos bekötés nélkül Fazettázott tükör világítás nélkül, 60x45 cm
</t>
  </si>
  <si>
    <t xml:space="preserve">Adagoló (szappan, tusfürdő, fertőtlenítő, kézkrém, illatosító) és tartozékainak elhelyezése, falra szerelt kivitelben TORK S-1 fém, fehér színű folyékonyszappan adagoló, Rendelési szám: B&amp;K 252040
</t>
  </si>
  <si>
    <t xml:space="preserve">Papíradagolók elhelyezése falra szerelt kivitelben TORK MINI-BOX fém, fehér színű kéztörlőpapír adagoló, 120 m-es tekercshez, Rendelési szám: B&amp;K 200040
</t>
  </si>
  <si>
    <t xml:space="preserve">Papíradagolók elhelyezése falra szerelt kivitelben Toalettpapír adagoló fém, fehérre szinterezett
</t>
  </si>
  <si>
    <t xml:space="preserve">Kazánház, illetve hőközpont beszabályozása, beüzemelése 45.441 - 69.780 W teljesítmény között
</t>
  </si>
  <si>
    <t xml:space="preserve">Próbafűtés, radiátorok beszabályozása 45.441 - 69.780 W teljesítmény között
</t>
  </si>
  <si>
    <t xml:space="preserve">Füstgázelvezetés (csövek, idomok) elhelyezése zárt égésterű, fűtési és/vagy használati melegvízkészítő kazánok részére, felszerelve, szerelőkőműves munka nélkül, füstcsövek, 100/100, 100/150, 110/110, 110/160 mm  hosszabbító 100/150 mm, l=1000 mm, Csz.: 7719002786
</t>
  </si>
  <si>
    <t xml:space="preserve">Füstgázelvezetés (csövek, idomok) elhelyezése zárt égésterű, fűtési és/vagy használati melegvízkészítő kazánok részére, felszerelve, szerelőkőműves munka nélkül, füstcsőidomok, kazáncsatlakozó 110/160 mm  kazáncsatlakozó légzáró idom 110/160-110 GB162, cikkszám: 55021051
</t>
  </si>
  <si>
    <t xml:space="preserve">Füstgázelvezetés (csövek, idomok) elhelyezése zárt égésterű, fűtési és/vagy használati melegvízkészítő kazánok részére, felszerelve, szerelőkőműves munka nélkül, füstcsőidomok, könyök vagy T-idom 100/100, 100/150, 110/110, 110/160 mm 639/1 90° 100/150 mm, Csz.: 7719002788
</t>
  </si>
  <si>
    <t xml:space="preserve">Füstgázelvezetés (csövek, idomok) elhelyezése zárt égésterű, fűtési és/vagy használati melegvízkészítő kazánok részére, felszerelve, szerelőkőműves munka nélkül, füstcsőidomok, vizsgálóidomok, csappantyúk, toldók, egyenes idom 100/100, 100/150, 110/110, 110/160 mm  635/1 ellenőrző nyílás 100/150 mm, Csz.: 7719002790
</t>
  </si>
  <si>
    <t xml:space="preserve">Füstgázelvezetés (csövek, idomok) elhelyezése zárt égésterű, fűtési és/vagy használati melegvízkészítő kazánok részére, felszerelve, szerelőkőműves munka nélkül, füstcsőidomok, záróelem 100/150 mm  839/1 záróelem, falon kívüli függőleges égéstermék elvezető rendszerhez, d=100/150 mm, L=1200 mm, Csz.: 7719002794
</t>
  </si>
  <si>
    <t>Árazatlan költségvetési kiírás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</si>
</sst>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164" fontId="39" fillId="0" borderId="10" xfId="0" applyNumberFormat="1" applyFont="1" applyBorder="1" applyAlignment="1">
      <alignment horizontal="right" vertical="top" wrapText="1"/>
    </xf>
    <xf numFmtId="164" fontId="38" fillId="0" borderId="0" xfId="0" applyNumberFormat="1" applyFont="1" applyAlignment="1">
      <alignment horizontal="right" vertical="top" wrapText="1"/>
    </xf>
    <xf numFmtId="165" fontId="40" fillId="0" borderId="11" xfId="0" applyNumberFormat="1" applyFont="1" applyBorder="1" applyAlignment="1">
      <alignment vertical="top"/>
    </xf>
    <xf numFmtId="164" fontId="41" fillId="0" borderId="10" xfId="0" applyNumberFormat="1" applyFont="1" applyBorder="1" applyAlignment="1">
      <alignment horizontal="right" vertical="top" wrapText="1"/>
    </xf>
    <xf numFmtId="164" fontId="40" fillId="0" borderId="0" xfId="0" applyNumberFormat="1" applyFont="1" applyAlignment="1">
      <alignment vertical="top" wrapText="1"/>
    </xf>
    <xf numFmtId="164" fontId="41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165" fontId="40" fillId="0" borderId="12" xfId="0" applyNumberFormat="1" applyFont="1" applyBorder="1" applyAlignment="1">
      <alignment horizontal="center" vertical="top"/>
    </xf>
    <xf numFmtId="165" fontId="40" fillId="0" borderId="11" xfId="0" applyNumberFormat="1" applyFont="1" applyBorder="1" applyAlignment="1">
      <alignment horizontal="center" vertical="top"/>
    </xf>
    <xf numFmtId="165" fontId="40" fillId="0" borderId="10" xfId="0" applyNumberFormat="1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85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8.8515625" style="10" customWidth="1"/>
    <col min="5" max="16384" width="9.140625" style="10" customWidth="1"/>
  </cols>
  <sheetData>
    <row r="1" spans="1:4" s="13" customFormat="1" ht="15">
      <c r="A1" s="30" t="s">
        <v>180</v>
      </c>
      <c r="B1" s="26"/>
      <c r="C1" s="26"/>
      <c r="D1" s="26"/>
    </row>
    <row r="2" spans="1:4" s="13" customFormat="1" ht="15">
      <c r="A2" s="30" t="s">
        <v>181</v>
      </c>
      <c r="B2" s="26"/>
      <c r="C2" s="26"/>
      <c r="D2" s="26"/>
    </row>
    <row r="3" spans="1:4" s="13" customFormat="1" ht="15">
      <c r="A3" s="30" t="s">
        <v>182</v>
      </c>
      <c r="B3" s="26"/>
      <c r="C3" s="26"/>
      <c r="D3" s="26"/>
    </row>
    <row r="4" spans="1:4" ht="15">
      <c r="A4" s="25" t="s">
        <v>183</v>
      </c>
      <c r="B4" s="26"/>
      <c r="C4" s="26"/>
      <c r="D4" s="26"/>
    </row>
    <row r="5" spans="1:4" ht="15">
      <c r="A5" s="25" t="s">
        <v>184</v>
      </c>
      <c r="B5" s="26"/>
      <c r="C5" s="26"/>
      <c r="D5" s="26"/>
    </row>
    <row r="6" spans="1:4" ht="15">
      <c r="A6" s="25"/>
      <c r="B6" s="26"/>
      <c r="C6" s="26"/>
      <c r="D6" s="26"/>
    </row>
    <row r="7" spans="1:4" ht="15">
      <c r="A7" s="25"/>
      <c r="B7" s="26"/>
      <c r="C7" s="26"/>
      <c r="D7" s="26"/>
    </row>
    <row r="9" spans="1:3" ht="14.25">
      <c r="A9" s="10" t="s">
        <v>185</v>
      </c>
      <c r="C9" s="10" t="s">
        <v>186</v>
      </c>
    </row>
    <row r="10" spans="1:3" ht="14.25">
      <c r="A10" s="10" t="s">
        <v>187</v>
      </c>
      <c r="C10" s="10" t="s">
        <v>186</v>
      </c>
    </row>
    <row r="11" spans="1:3" ht="14.25">
      <c r="A11" s="10" t="s">
        <v>188</v>
      </c>
      <c r="C11" s="10" t="s">
        <v>186</v>
      </c>
    </row>
    <row r="12" spans="1:3" ht="14.25">
      <c r="A12" s="10" t="s">
        <v>189</v>
      </c>
      <c r="C12" s="10" t="s">
        <v>186</v>
      </c>
    </row>
    <row r="13" spans="1:3" ht="14.25">
      <c r="A13" s="10" t="s">
        <v>186</v>
      </c>
      <c r="C13" s="10" t="s">
        <v>186</v>
      </c>
    </row>
    <row r="14" spans="1:3" ht="14.25">
      <c r="A14" s="10" t="s">
        <v>186</v>
      </c>
      <c r="C14" s="10" t="s">
        <v>190</v>
      </c>
    </row>
    <row r="15" spans="1:3" ht="14.25">
      <c r="A15" s="10" t="s">
        <v>186</v>
      </c>
      <c r="C15" s="10" t="s">
        <v>191</v>
      </c>
    </row>
    <row r="16" ht="14.25">
      <c r="A16" s="10" t="s">
        <v>192</v>
      </c>
    </row>
    <row r="17" ht="14.25">
      <c r="A17" s="10" t="s">
        <v>193</v>
      </c>
    </row>
    <row r="18" ht="14.25">
      <c r="A18" s="10" t="s">
        <v>194</v>
      </c>
    </row>
    <row r="19" ht="14.25">
      <c r="A19" s="10" t="s">
        <v>194</v>
      </c>
    </row>
    <row r="20" ht="14.25">
      <c r="A20" s="10" t="s">
        <v>194</v>
      </c>
    </row>
    <row r="22" spans="1:4" ht="15">
      <c r="A22" s="27" t="s">
        <v>325</v>
      </c>
      <c r="B22" s="28"/>
      <c r="C22" s="28"/>
      <c r="D22" s="28"/>
    </row>
    <row r="23" spans="1:4" ht="14.25">
      <c r="A23" s="14" t="s">
        <v>195</v>
      </c>
      <c r="B23" s="14"/>
      <c r="C23" s="17" t="s">
        <v>196</v>
      </c>
      <c r="D23" s="17" t="s">
        <v>197</v>
      </c>
    </row>
    <row r="24" spans="1:4" ht="14.25">
      <c r="A24" s="14" t="s">
        <v>198</v>
      </c>
      <c r="B24" s="14"/>
      <c r="C24" s="21">
        <f>ROUND(SUM(Összesítő!B2:B21),0)</f>
        <v>0</v>
      </c>
      <c r="D24" s="21">
        <f>ROUND(SUM(Összesítő!C2:C21),0)</f>
        <v>0</v>
      </c>
    </row>
    <row r="25" spans="1:4" ht="14.25">
      <c r="A25" s="14" t="s">
        <v>199</v>
      </c>
      <c r="B25" s="14"/>
      <c r="C25" s="21">
        <f>ROUND(C24,0)</f>
        <v>0</v>
      </c>
      <c r="D25" s="21">
        <f>ROUND(D24,0)</f>
        <v>0</v>
      </c>
    </row>
    <row r="26" spans="1:4" ht="14.25">
      <c r="A26" s="10" t="s">
        <v>200</v>
      </c>
      <c r="C26" s="31">
        <f>ROUND(C25+D25,0)</f>
        <v>0</v>
      </c>
      <c r="D26" s="31"/>
    </row>
    <row r="27" spans="1:4" ht="14.25">
      <c r="A27" s="14" t="s">
        <v>201</v>
      </c>
      <c r="B27" s="15">
        <v>0.27</v>
      </c>
      <c r="C27" s="32">
        <f>ROUND(C26*B27,0)</f>
        <v>0</v>
      </c>
      <c r="D27" s="32"/>
    </row>
    <row r="28" spans="1:4" ht="14.25">
      <c r="A28" s="14" t="s">
        <v>202</v>
      </c>
      <c r="B28" s="14"/>
      <c r="C28" s="33">
        <f>ROUND(C26+C27,0)</f>
        <v>0</v>
      </c>
      <c r="D28" s="33"/>
    </row>
    <row r="30" s="18" customFormat="1" ht="14.25"/>
    <row r="31" s="18" customFormat="1" ht="14.25"/>
    <row r="34" spans="2:3" ht="14.25">
      <c r="B34" s="29" t="s">
        <v>203</v>
      </c>
      <c r="C34" s="29"/>
    </row>
    <row r="36" ht="14.25">
      <c r="A36" s="16"/>
    </row>
    <row r="37" ht="14.25">
      <c r="A37" s="16"/>
    </row>
  </sheetData>
  <sheetProtection/>
  <mergeCells count="12">
    <mergeCell ref="A7:D7"/>
    <mergeCell ref="A22:D22"/>
    <mergeCell ref="C26:D26"/>
    <mergeCell ref="C27:D27"/>
    <mergeCell ref="C28:D28"/>
    <mergeCell ref="B34:C34"/>
    <mergeCell ref="A1:D1"/>
    <mergeCell ref="A2:D2"/>
    <mergeCell ref="A3:D3"/>
    <mergeCell ref="A4:D4"/>
    <mergeCell ref="A5:D5"/>
    <mergeCell ref="A6:D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Normal="85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36.421875" style="11" customWidth="1"/>
    <col min="2" max="3" width="20.7109375" style="23" customWidth="1"/>
    <col min="4" max="16384" width="9.140625" style="11" customWidth="1"/>
  </cols>
  <sheetData>
    <row r="1" spans="1:3" s="12" customFormat="1" ht="13.5">
      <c r="A1" s="12" t="s">
        <v>0</v>
      </c>
      <c r="B1" s="22" t="s">
        <v>1</v>
      </c>
      <c r="C1" s="22" t="s">
        <v>2</v>
      </c>
    </row>
    <row r="2" spans="1:3" ht="14.25">
      <c r="A2" s="11" t="s">
        <v>15</v>
      </c>
      <c r="B2" s="23">
        <f>Tételes!H4</f>
        <v>0</v>
      </c>
      <c r="C2" s="23">
        <f>Tételes!I4</f>
        <v>0</v>
      </c>
    </row>
    <row r="3" spans="1:3" ht="14.25">
      <c r="A3" s="11" t="s">
        <v>19</v>
      </c>
      <c r="B3" s="23">
        <f>Tételes!H12</f>
        <v>0</v>
      </c>
      <c r="C3" s="23">
        <f>Tételes!I12</f>
        <v>0</v>
      </c>
    </row>
    <row r="4" spans="1:3" ht="14.25">
      <c r="A4" s="11" t="s">
        <v>22</v>
      </c>
      <c r="B4" s="23">
        <f>Tételes!H17</f>
        <v>0</v>
      </c>
      <c r="C4" s="23">
        <f>Tételes!I17</f>
        <v>0</v>
      </c>
    </row>
    <row r="5" spans="1:3" ht="14.25">
      <c r="A5" s="11" t="s">
        <v>27</v>
      </c>
      <c r="B5" s="23">
        <f>Tételes!H26</f>
        <v>0</v>
      </c>
      <c r="C5" s="23">
        <f>Tételes!I26</f>
        <v>0</v>
      </c>
    </row>
    <row r="6" spans="1:3" ht="28.5">
      <c r="A6" s="11" t="s">
        <v>29</v>
      </c>
      <c r="B6" s="23">
        <f>Tételes!H31</f>
        <v>0</v>
      </c>
      <c r="C6" s="23">
        <f>Tételes!I31</f>
        <v>0</v>
      </c>
    </row>
    <row r="7" spans="1:3" ht="14.25">
      <c r="A7" s="11" t="s">
        <v>33</v>
      </c>
      <c r="B7" s="23">
        <f>Tételes!H40</f>
        <v>0</v>
      </c>
      <c r="C7" s="23">
        <f>Tételes!I40</f>
        <v>0</v>
      </c>
    </row>
    <row r="8" spans="1:3" ht="14.25">
      <c r="A8" s="11" t="s">
        <v>46</v>
      </c>
      <c r="B8" s="23">
        <f>Tételes!H65</f>
        <v>0</v>
      </c>
      <c r="C8" s="23">
        <f>Tételes!I65</f>
        <v>0</v>
      </c>
    </row>
    <row r="9" spans="1:3" ht="14.25">
      <c r="A9" s="11" t="s">
        <v>48</v>
      </c>
      <c r="B9" s="23">
        <f>Tételes!H70</f>
        <v>0</v>
      </c>
      <c r="C9" s="23">
        <f>Tételes!I70</f>
        <v>0</v>
      </c>
    </row>
    <row r="10" spans="1:3" ht="28.5">
      <c r="A10" s="11" t="s">
        <v>59</v>
      </c>
      <c r="B10" s="23">
        <f>Tételes!H91</f>
        <v>0</v>
      </c>
      <c r="C10" s="23">
        <f>Tételes!I91</f>
        <v>0</v>
      </c>
    </row>
    <row r="11" spans="1:3" ht="14.25">
      <c r="A11" s="11" t="s">
        <v>70</v>
      </c>
      <c r="B11" s="23">
        <f>Tételes!H112</f>
        <v>0</v>
      </c>
      <c r="C11" s="23">
        <f>Tételes!I112</f>
        <v>0</v>
      </c>
    </row>
    <row r="12" spans="1:3" ht="14.25">
      <c r="A12" s="11" t="s">
        <v>93</v>
      </c>
      <c r="B12" s="23">
        <f>Tételes!H159</f>
        <v>0</v>
      </c>
      <c r="C12" s="23">
        <f>Tételes!I159</f>
        <v>0</v>
      </c>
    </row>
    <row r="13" spans="1:3" ht="28.5">
      <c r="A13" s="11" t="s">
        <v>100</v>
      </c>
      <c r="B13" s="23">
        <f>Tételes!H172</f>
        <v>0</v>
      </c>
      <c r="C13" s="23">
        <f>Tételes!I172</f>
        <v>0</v>
      </c>
    </row>
    <row r="14" spans="1:3" ht="14.25">
      <c r="A14" s="11" t="s">
        <v>112</v>
      </c>
      <c r="B14" s="23">
        <f>Tételes!H195</f>
        <v>0</v>
      </c>
      <c r="C14" s="23">
        <f>Tételes!I195</f>
        <v>0</v>
      </c>
    </row>
    <row r="15" spans="1:3" ht="14.25">
      <c r="A15" s="11" t="s">
        <v>118</v>
      </c>
      <c r="B15" s="23">
        <f>Tételes!H208</f>
        <v>0</v>
      </c>
      <c r="C15" s="23">
        <f>Tételes!I208</f>
        <v>0</v>
      </c>
    </row>
    <row r="16" spans="1:3" ht="28.5">
      <c r="A16" s="11" t="s">
        <v>120</v>
      </c>
      <c r="B16" s="23">
        <f>Tételes!H213</f>
        <v>0</v>
      </c>
      <c r="C16" s="23">
        <f>Tételes!I213</f>
        <v>0</v>
      </c>
    </row>
    <row r="17" spans="1:3" ht="14.25">
      <c r="A17" s="11" t="s">
        <v>122</v>
      </c>
      <c r="B17" s="23">
        <f>Tételes!H218</f>
        <v>0</v>
      </c>
      <c r="C17" s="23">
        <f>Tételes!I218</f>
        <v>0</v>
      </c>
    </row>
    <row r="18" spans="1:3" ht="28.5">
      <c r="A18" s="11" t="s">
        <v>124</v>
      </c>
      <c r="B18" s="23">
        <f>Tételes!H223</f>
        <v>0</v>
      </c>
      <c r="C18" s="23">
        <f>Tételes!I223</f>
        <v>0</v>
      </c>
    </row>
    <row r="19" spans="1:3" ht="28.5">
      <c r="A19" s="11" t="s">
        <v>133</v>
      </c>
      <c r="B19" s="23">
        <f>Tételes!H238</f>
        <v>0</v>
      </c>
      <c r="C19" s="23">
        <f>Tételes!I238</f>
        <v>0</v>
      </c>
    </row>
    <row r="20" spans="1:3" ht="14.25">
      <c r="A20" s="11" t="s">
        <v>138</v>
      </c>
      <c r="B20" s="23">
        <f>Tételes!H247</f>
        <v>0</v>
      </c>
      <c r="C20" s="23">
        <f>Tételes!I247</f>
        <v>0</v>
      </c>
    </row>
    <row r="21" spans="1:3" ht="28.5">
      <c r="A21" s="11" t="s">
        <v>178</v>
      </c>
      <c r="B21" s="23">
        <f>Tételes!H322</f>
        <v>0</v>
      </c>
      <c r="C21" s="23">
        <f>Tételes!I322</f>
        <v>0</v>
      </c>
    </row>
    <row r="22" spans="1:3" s="12" customFormat="1" ht="13.5">
      <c r="A22" s="12" t="s">
        <v>179</v>
      </c>
      <c r="B22" s="24">
        <f>ROUND(SUM(B2:B21),0)</f>
        <v>0</v>
      </c>
      <c r="C22" s="24">
        <f>ROUND(SUM(C2:C21),0)</f>
        <v>0</v>
      </c>
    </row>
  </sheetData>
  <sheetProtection/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portrait" paperSize="9" r:id="rId1"/>
  <headerFooter>
    <oddHeader>&amp;C&amp;"Century Gothic,bold"&amp;9Munkanem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2"/>
  <sheetViews>
    <sheetView view="pageBreakPreview" zoomScale="85" zoomScaleNormal="5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G2" sqref="F2:G2"/>
    </sheetView>
  </sheetViews>
  <sheetFormatPr defaultColWidth="9.140625" defaultRowHeight="15"/>
  <cols>
    <col min="1" max="1" width="4.7109375" style="8" bestFit="1" customWidth="1"/>
    <col min="2" max="2" width="10.00390625" style="1" bestFit="1" customWidth="1"/>
    <col min="3" max="3" width="30.28125" style="1" customWidth="1"/>
    <col min="4" max="4" width="5.7109375" style="6" bestFit="1" customWidth="1"/>
    <col min="5" max="5" width="4.140625" style="1" bestFit="1" customWidth="1"/>
    <col min="6" max="6" width="10.7109375" style="20" bestFit="1" customWidth="1"/>
    <col min="7" max="7" width="9.28125" style="20" bestFit="1" customWidth="1"/>
    <col min="8" max="9" width="10.7109375" style="20" bestFit="1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9" t="s">
        <v>8</v>
      </c>
      <c r="G1" s="19" t="s">
        <v>9</v>
      </c>
      <c r="H1" s="19" t="s">
        <v>10</v>
      </c>
      <c r="I1" s="19" t="s">
        <v>11</v>
      </c>
    </row>
    <row r="2" spans="1:9" ht="140.25">
      <c r="A2" s="8">
        <v>1</v>
      </c>
      <c r="B2" s="1" t="s">
        <v>12</v>
      </c>
      <c r="C2" s="2" t="s">
        <v>205</v>
      </c>
      <c r="D2" s="6">
        <v>984</v>
      </c>
      <c r="E2" s="1" t="s">
        <v>13</v>
      </c>
      <c r="H2" s="20">
        <f>ROUND(D2*F2,0)</f>
        <v>0</v>
      </c>
      <c r="I2" s="20">
        <f>ROUND(D2*G2,0)</f>
        <v>0</v>
      </c>
    </row>
    <row r="3" ht="12.75">
      <c r="C3" s="2"/>
    </row>
    <row r="4" spans="1:9" s="9" customFormat="1" ht="12.75">
      <c r="A4" s="7"/>
      <c r="B4" s="3"/>
      <c r="C4" s="3" t="s">
        <v>14</v>
      </c>
      <c r="D4" s="5"/>
      <c r="E4" s="3"/>
      <c r="F4" s="19"/>
      <c r="G4" s="19"/>
      <c r="H4" s="19">
        <f>ROUND(SUM(H2:H3),0)</f>
        <v>0</v>
      </c>
      <c r="I4" s="19">
        <f>ROUND(SUM(I2:I3),0)</f>
        <v>0</v>
      </c>
    </row>
    <row r="6" spans="1:9" ht="25.5">
      <c r="A6" s="7" t="s">
        <v>3</v>
      </c>
      <c r="B6" s="3" t="s">
        <v>4</v>
      </c>
      <c r="C6" s="3" t="s">
        <v>5</v>
      </c>
      <c r="D6" s="5" t="s">
        <v>6</v>
      </c>
      <c r="E6" s="3" t="s">
        <v>7</v>
      </c>
      <c r="F6" s="19" t="s">
        <v>8</v>
      </c>
      <c r="G6" s="19" t="s">
        <v>9</v>
      </c>
      <c r="H6" s="19" t="s">
        <v>10</v>
      </c>
      <c r="I6" s="19" t="s">
        <v>11</v>
      </c>
    </row>
    <row r="8" spans="1:9" ht="63.75">
      <c r="A8" s="8">
        <v>1</v>
      </c>
      <c r="B8" s="1" t="s">
        <v>17</v>
      </c>
      <c r="C8" s="1" t="s">
        <v>206</v>
      </c>
      <c r="D8" s="6">
        <v>1</v>
      </c>
      <c r="E8" s="1" t="s">
        <v>16</v>
      </c>
      <c r="H8" s="20">
        <f>ROUND(D8*F8,0)</f>
        <v>0</v>
      </c>
      <c r="I8" s="20">
        <f>ROUND(D8*G8,0)</f>
        <v>0</v>
      </c>
    </row>
    <row r="10" spans="1:9" ht="51">
      <c r="A10" s="8">
        <v>2</v>
      </c>
      <c r="B10" s="1" t="s">
        <v>18</v>
      </c>
      <c r="C10" s="1" t="s">
        <v>207</v>
      </c>
      <c r="D10" s="6">
        <v>1</v>
      </c>
      <c r="E10" s="1" t="s">
        <v>16</v>
      </c>
      <c r="H10" s="20">
        <f>ROUND(D10*F10,0)</f>
        <v>0</v>
      </c>
      <c r="I10" s="20">
        <f>ROUND(D10*G10,0)</f>
        <v>0</v>
      </c>
    </row>
    <row r="12" spans="1:9" ht="12.75">
      <c r="A12" s="7"/>
      <c r="B12" s="3"/>
      <c r="C12" s="3" t="s">
        <v>14</v>
      </c>
      <c r="D12" s="5"/>
      <c r="E12" s="3"/>
      <c r="F12" s="19"/>
      <c r="G12" s="19"/>
      <c r="H12" s="19">
        <f>ROUND(SUM(H7:H11),0)</f>
        <v>0</v>
      </c>
      <c r="I12" s="19">
        <f>ROUND(SUM(I7:I11),0)</f>
        <v>0</v>
      </c>
    </row>
    <row r="14" spans="1:9" ht="25.5">
      <c r="A14" s="7" t="s">
        <v>3</v>
      </c>
      <c r="B14" s="3" t="s">
        <v>4</v>
      </c>
      <c r="C14" s="3" t="s">
        <v>5</v>
      </c>
      <c r="D14" s="5" t="s">
        <v>6</v>
      </c>
      <c r="E14" s="3" t="s">
        <v>7</v>
      </c>
      <c r="F14" s="19" t="s">
        <v>8</v>
      </c>
      <c r="G14" s="19" t="s">
        <v>9</v>
      </c>
      <c r="H14" s="19" t="s">
        <v>10</v>
      </c>
      <c r="I14" s="19" t="s">
        <v>11</v>
      </c>
    </row>
    <row r="15" spans="1:9" ht="38.25">
      <c r="A15" s="8">
        <v>1</v>
      </c>
      <c r="B15" s="1" t="s">
        <v>20</v>
      </c>
      <c r="C15" s="1" t="s">
        <v>208</v>
      </c>
      <c r="D15" s="6">
        <v>1</v>
      </c>
      <c r="E15" s="1" t="s">
        <v>21</v>
      </c>
      <c r="H15" s="20">
        <f>ROUND(D15*F15,0)</f>
        <v>0</v>
      </c>
      <c r="I15" s="20">
        <f>ROUND(D15*G15,0)</f>
        <v>0</v>
      </c>
    </row>
    <row r="17" spans="1:9" ht="12.75">
      <c r="A17" s="7"/>
      <c r="B17" s="3"/>
      <c r="C17" s="3" t="s">
        <v>14</v>
      </c>
      <c r="D17" s="5"/>
      <c r="E17" s="3"/>
      <c r="F17" s="19"/>
      <c r="G17" s="19"/>
      <c r="H17" s="19">
        <f>ROUND(SUM(H15:H16),0)</f>
        <v>0</v>
      </c>
      <c r="I17" s="19">
        <f>ROUND(SUM(I15:I16),0)</f>
        <v>0</v>
      </c>
    </row>
    <row r="19" spans="1:9" ht="25.5">
      <c r="A19" s="7" t="s">
        <v>3</v>
      </c>
      <c r="B19" s="3" t="s">
        <v>4</v>
      </c>
      <c r="C19" s="3" t="s">
        <v>5</v>
      </c>
      <c r="D19" s="5" t="s">
        <v>6</v>
      </c>
      <c r="E19" s="3" t="s">
        <v>7</v>
      </c>
      <c r="F19" s="19" t="s">
        <v>8</v>
      </c>
      <c r="G19" s="19" t="s">
        <v>9</v>
      </c>
      <c r="H19" s="19" t="s">
        <v>10</v>
      </c>
      <c r="I19" s="19" t="s">
        <v>11</v>
      </c>
    </row>
    <row r="20" spans="1:9" ht="38.25">
      <c r="A20" s="8">
        <v>1</v>
      </c>
      <c r="B20" s="1" t="s">
        <v>23</v>
      </c>
      <c r="C20" s="1" t="s">
        <v>209</v>
      </c>
      <c r="D20" s="6">
        <v>1</v>
      </c>
      <c r="E20" s="1" t="s">
        <v>21</v>
      </c>
      <c r="H20" s="20">
        <f>ROUND(D20*F20,0)</f>
        <v>0</v>
      </c>
      <c r="I20" s="20">
        <f>ROUND(D20*G20,0)</f>
        <v>0</v>
      </c>
    </row>
    <row r="22" spans="1:9" ht="51">
      <c r="A22" s="8">
        <v>2</v>
      </c>
      <c r="B22" s="1" t="s">
        <v>24</v>
      </c>
      <c r="C22" s="1" t="s">
        <v>210</v>
      </c>
      <c r="D22" s="6">
        <v>36.06</v>
      </c>
      <c r="E22" s="1" t="s">
        <v>13</v>
      </c>
      <c r="H22" s="20">
        <f>ROUND(D22*F22,0)</f>
        <v>0</v>
      </c>
      <c r="I22" s="20">
        <f>ROUND(D22*G22,0)</f>
        <v>0</v>
      </c>
    </row>
    <row r="24" spans="1:9" ht="140.25">
      <c r="A24" s="8">
        <v>3</v>
      </c>
      <c r="B24" s="1" t="s">
        <v>25</v>
      </c>
      <c r="C24" s="2" t="s">
        <v>211</v>
      </c>
      <c r="D24" s="6">
        <v>0.38</v>
      </c>
      <c r="E24" s="1" t="s">
        <v>26</v>
      </c>
      <c r="H24" s="20">
        <f>ROUND(D24*F24,0)</f>
        <v>0</v>
      </c>
      <c r="I24" s="20">
        <f>ROUND(D24*G24,0)</f>
        <v>0</v>
      </c>
    </row>
    <row r="25" ht="12.75">
      <c r="C25" s="2"/>
    </row>
    <row r="26" spans="1:9" ht="12.75">
      <c r="A26" s="7"/>
      <c r="B26" s="3"/>
      <c r="C26" s="3" t="s">
        <v>14</v>
      </c>
      <c r="D26" s="5"/>
      <c r="E26" s="3"/>
      <c r="F26" s="19"/>
      <c r="G26" s="19"/>
      <c r="H26" s="19">
        <f>ROUND(SUM(H20:H25),0)</f>
        <v>0</v>
      </c>
      <c r="I26" s="19">
        <f>ROUND(SUM(I20:I25),0)</f>
        <v>0</v>
      </c>
    </row>
    <row r="28" spans="1:9" ht="25.5">
      <c r="A28" s="7" t="s">
        <v>3</v>
      </c>
      <c r="B28" s="3" t="s">
        <v>4</v>
      </c>
      <c r="C28" s="3" t="s">
        <v>5</v>
      </c>
      <c r="D28" s="5" t="s">
        <v>6</v>
      </c>
      <c r="E28" s="3" t="s">
        <v>7</v>
      </c>
      <c r="F28" s="19" t="s">
        <v>8</v>
      </c>
      <c r="G28" s="19" t="s">
        <v>9</v>
      </c>
      <c r="H28" s="19" t="s">
        <v>10</v>
      </c>
      <c r="I28" s="19" t="s">
        <v>11</v>
      </c>
    </row>
    <row r="29" spans="1:9" ht="178.5">
      <c r="A29" s="8">
        <v>1</v>
      </c>
      <c r="B29" s="1" t="s">
        <v>28</v>
      </c>
      <c r="C29" s="2" t="s">
        <v>212</v>
      </c>
      <c r="D29" s="6">
        <v>1</v>
      </c>
      <c r="E29" s="1" t="s">
        <v>16</v>
      </c>
      <c r="H29" s="20">
        <f>ROUND(D29*F29,0)</f>
        <v>0</v>
      </c>
      <c r="I29" s="20">
        <f>ROUND(D29*G29,0)</f>
        <v>0</v>
      </c>
    </row>
    <row r="30" ht="12.75">
      <c r="C30" s="2"/>
    </row>
    <row r="31" spans="1:9" ht="12.75">
      <c r="A31" s="7"/>
      <c r="B31" s="3"/>
      <c r="C31" s="3" t="s">
        <v>14</v>
      </c>
      <c r="D31" s="5"/>
      <c r="E31" s="3"/>
      <c r="F31" s="19"/>
      <c r="G31" s="19"/>
      <c r="H31" s="19">
        <f>ROUND(SUM(H29:H30),0)</f>
        <v>0</v>
      </c>
      <c r="I31" s="19">
        <f>ROUND(SUM(I29:I30),0)</f>
        <v>0</v>
      </c>
    </row>
    <row r="33" spans="1:9" ht="25.5">
      <c r="A33" s="7" t="s">
        <v>3</v>
      </c>
      <c r="B33" s="3" t="s">
        <v>4</v>
      </c>
      <c r="C33" s="3" t="s">
        <v>5</v>
      </c>
      <c r="D33" s="5" t="s">
        <v>6</v>
      </c>
      <c r="E33" s="3" t="s">
        <v>7</v>
      </c>
      <c r="F33" s="19" t="s">
        <v>8</v>
      </c>
      <c r="G33" s="19" t="s">
        <v>9</v>
      </c>
      <c r="H33" s="19" t="s">
        <v>10</v>
      </c>
      <c r="I33" s="19" t="s">
        <v>11</v>
      </c>
    </row>
    <row r="34" spans="1:9" ht="89.25">
      <c r="A34" s="8">
        <v>1</v>
      </c>
      <c r="B34" s="1" t="s">
        <v>30</v>
      </c>
      <c r="C34" s="1" t="s">
        <v>213</v>
      </c>
      <c r="D34" s="6">
        <v>25.2</v>
      </c>
      <c r="E34" s="1" t="s">
        <v>13</v>
      </c>
      <c r="H34" s="20">
        <f>ROUND(D34*F34,0)</f>
        <v>0</v>
      </c>
      <c r="I34" s="20">
        <f>ROUND(D34*G34,0)</f>
        <v>0</v>
      </c>
    </row>
    <row r="36" spans="1:9" ht="127.5">
      <c r="A36" s="8">
        <v>2</v>
      </c>
      <c r="B36" s="1" t="s">
        <v>31</v>
      </c>
      <c r="C36" s="2" t="s">
        <v>214</v>
      </c>
      <c r="D36" s="6">
        <v>4.9</v>
      </c>
      <c r="E36" s="1" t="s">
        <v>13</v>
      </c>
      <c r="H36" s="20">
        <f>ROUND(D36*F36,0)</f>
        <v>0</v>
      </c>
      <c r="I36" s="20">
        <f>ROUND(D36*G36,0)</f>
        <v>0</v>
      </c>
    </row>
    <row r="37" ht="12.75">
      <c r="C37" s="2"/>
    </row>
    <row r="38" spans="1:9" ht="127.5">
      <c r="A38" s="8">
        <v>3</v>
      </c>
      <c r="B38" s="1" t="s">
        <v>32</v>
      </c>
      <c r="C38" s="2" t="s">
        <v>215</v>
      </c>
      <c r="D38" s="6">
        <v>2.29</v>
      </c>
      <c r="E38" s="1" t="s">
        <v>26</v>
      </c>
      <c r="H38" s="20">
        <f>ROUND(D38*F38,0)</f>
        <v>0</v>
      </c>
      <c r="I38" s="20">
        <f>ROUND(D38*G38,0)</f>
        <v>0</v>
      </c>
    </row>
    <row r="39" ht="12.75">
      <c r="C39" s="2"/>
    </row>
    <row r="40" spans="1:9" ht="12.75">
      <c r="A40" s="7"/>
      <c r="B40" s="3"/>
      <c r="C40" s="3" t="s">
        <v>14</v>
      </c>
      <c r="D40" s="5"/>
      <c r="E40" s="3"/>
      <c r="F40" s="19"/>
      <c r="G40" s="19"/>
      <c r="H40" s="19">
        <f>ROUND(SUM(H34:H39),0)</f>
        <v>0</v>
      </c>
      <c r="I40" s="19">
        <f>ROUND(SUM(I34:I39),0)</f>
        <v>0</v>
      </c>
    </row>
    <row r="42" spans="1:9" ht="25.5">
      <c r="A42" s="7" t="s">
        <v>3</v>
      </c>
      <c r="B42" s="3" t="s">
        <v>4</v>
      </c>
      <c r="C42" s="3" t="s">
        <v>5</v>
      </c>
      <c r="D42" s="5" t="s">
        <v>6</v>
      </c>
      <c r="E42" s="3" t="s">
        <v>7</v>
      </c>
      <c r="F42" s="19" t="s">
        <v>8</v>
      </c>
      <c r="G42" s="19" t="s">
        <v>9</v>
      </c>
      <c r="H42" s="19" t="s">
        <v>10</v>
      </c>
      <c r="I42" s="19" t="s">
        <v>11</v>
      </c>
    </row>
    <row r="43" spans="1:9" ht="51">
      <c r="A43" s="8">
        <v>1</v>
      </c>
      <c r="B43" s="1" t="s">
        <v>34</v>
      </c>
      <c r="C43" s="1" t="s">
        <v>216</v>
      </c>
      <c r="D43" s="6">
        <v>54.8</v>
      </c>
      <c r="E43" s="1" t="s">
        <v>13</v>
      </c>
      <c r="H43" s="20">
        <f>ROUND(D43*F43,0)</f>
        <v>0</v>
      </c>
      <c r="I43" s="20">
        <f>ROUND(D43*G43,0)</f>
        <v>0</v>
      </c>
    </row>
    <row r="45" spans="1:9" ht="89.25">
      <c r="A45" s="8">
        <v>2</v>
      </c>
      <c r="B45" s="1" t="s">
        <v>35</v>
      </c>
      <c r="C45" s="1" t="s">
        <v>217</v>
      </c>
      <c r="D45" s="6">
        <v>83.7</v>
      </c>
      <c r="E45" s="1" t="s">
        <v>13</v>
      </c>
      <c r="H45" s="20">
        <f>ROUND(D45*F45,0)</f>
        <v>0</v>
      </c>
      <c r="I45" s="20">
        <f>ROUND(D45*G45,0)</f>
        <v>0</v>
      </c>
    </row>
    <row r="47" spans="1:9" ht="89.25">
      <c r="A47" s="8">
        <v>3</v>
      </c>
      <c r="B47" s="1" t="s">
        <v>36</v>
      </c>
      <c r="C47" s="1" t="s">
        <v>218</v>
      </c>
      <c r="D47" s="6">
        <v>83.7</v>
      </c>
      <c r="E47" s="1" t="s">
        <v>13</v>
      </c>
      <c r="H47" s="20">
        <f>ROUND(D47*F47,0)</f>
        <v>0</v>
      </c>
      <c r="I47" s="20">
        <f>ROUND(D47*G47,0)</f>
        <v>0</v>
      </c>
    </row>
    <row r="49" spans="1:9" ht="89.25">
      <c r="A49" s="8">
        <v>4</v>
      </c>
      <c r="B49" s="1" t="s">
        <v>37</v>
      </c>
      <c r="C49" s="1" t="s">
        <v>219</v>
      </c>
      <c r="D49" s="6">
        <v>1756</v>
      </c>
      <c r="E49" s="1" t="s">
        <v>13</v>
      </c>
      <c r="H49" s="20">
        <f>ROUND(D49*F49,0)</f>
        <v>0</v>
      </c>
      <c r="I49" s="20">
        <f>ROUND(D49*G49,0)</f>
        <v>0</v>
      </c>
    </row>
    <row r="51" spans="1:9" ht="89.25">
      <c r="A51" s="8">
        <v>5</v>
      </c>
      <c r="B51" s="1" t="s">
        <v>38</v>
      </c>
      <c r="C51" s="1" t="s">
        <v>220</v>
      </c>
      <c r="D51" s="6">
        <v>1756</v>
      </c>
      <c r="E51" s="1" t="s">
        <v>13</v>
      </c>
      <c r="H51" s="20">
        <f>ROUND(D51*F51,0)</f>
        <v>0</v>
      </c>
      <c r="I51" s="20">
        <f>ROUND(D51*G51,0)</f>
        <v>0</v>
      </c>
    </row>
    <row r="53" spans="1:9" ht="89.25">
      <c r="A53" s="8">
        <v>6</v>
      </c>
      <c r="B53" s="1" t="s">
        <v>39</v>
      </c>
      <c r="C53" s="1" t="s">
        <v>221</v>
      </c>
      <c r="D53" s="6">
        <v>37.98</v>
      </c>
      <c r="E53" s="1" t="s">
        <v>13</v>
      </c>
      <c r="H53" s="20">
        <f>ROUND(D53*F53,0)</f>
        <v>0</v>
      </c>
      <c r="I53" s="20">
        <f>ROUND(D53*G53,0)</f>
        <v>0</v>
      </c>
    </row>
    <row r="55" spans="1:9" ht="63.75">
      <c r="A55" s="8">
        <v>7</v>
      </c>
      <c r="B55" s="1" t="s">
        <v>40</v>
      </c>
      <c r="C55" s="1" t="s">
        <v>222</v>
      </c>
      <c r="D55" s="6">
        <v>1756</v>
      </c>
      <c r="E55" s="1" t="s">
        <v>13</v>
      </c>
      <c r="H55" s="20">
        <f>ROUND(D55*F55,0)</f>
        <v>0</v>
      </c>
      <c r="I55" s="20">
        <f>ROUND(D55*G55,0)</f>
        <v>0</v>
      </c>
    </row>
    <row r="57" spans="1:9" ht="140.25">
      <c r="A57" s="8">
        <v>8</v>
      </c>
      <c r="B57" s="1" t="s">
        <v>41</v>
      </c>
      <c r="C57" s="2" t="s">
        <v>223</v>
      </c>
      <c r="D57" s="6">
        <v>47.95</v>
      </c>
      <c r="E57" s="1" t="s">
        <v>42</v>
      </c>
      <c r="H57" s="20">
        <f>ROUND(D57*F57,0)</f>
        <v>0</v>
      </c>
      <c r="I57" s="20">
        <f>ROUND(D57*G57,0)</f>
        <v>0</v>
      </c>
    </row>
    <row r="58" ht="12.75">
      <c r="C58" s="2"/>
    </row>
    <row r="59" spans="1:9" ht="114.75">
      <c r="A59" s="8">
        <v>9</v>
      </c>
      <c r="B59" s="1" t="s">
        <v>43</v>
      </c>
      <c r="C59" s="1" t="s">
        <v>224</v>
      </c>
      <c r="D59" s="6">
        <v>780</v>
      </c>
      <c r="E59" s="1" t="s">
        <v>42</v>
      </c>
      <c r="H59" s="20">
        <f>ROUND(D59*F59,0)</f>
        <v>0</v>
      </c>
      <c r="I59" s="20">
        <f>ROUND(D59*G59,0)</f>
        <v>0</v>
      </c>
    </row>
    <row r="61" spans="1:9" ht="102">
      <c r="A61" s="8">
        <v>10</v>
      </c>
      <c r="B61" s="1" t="s">
        <v>44</v>
      </c>
      <c r="C61" s="1" t="s">
        <v>225</v>
      </c>
      <c r="D61" s="6">
        <v>45.75</v>
      </c>
      <c r="E61" s="1" t="s">
        <v>13</v>
      </c>
      <c r="H61" s="20">
        <f>ROUND(D61*F61,0)</f>
        <v>0</v>
      </c>
      <c r="I61" s="20">
        <f>ROUND(D61*G61,0)</f>
        <v>0</v>
      </c>
    </row>
    <row r="63" spans="1:9" ht="63.75">
      <c r="A63" s="8">
        <v>11</v>
      </c>
      <c r="B63" s="1" t="s">
        <v>45</v>
      </c>
      <c r="C63" s="1" t="s">
        <v>226</v>
      </c>
      <c r="D63" s="6">
        <v>385.2</v>
      </c>
      <c r="E63" s="1" t="s">
        <v>42</v>
      </c>
      <c r="H63" s="20">
        <f>ROUND(D63*F63,0)</f>
        <v>0</v>
      </c>
      <c r="I63" s="20">
        <f>ROUND(D63*G63,0)</f>
        <v>0</v>
      </c>
    </row>
    <row r="65" spans="1:9" ht="12.75">
      <c r="A65" s="7"/>
      <c r="B65" s="3"/>
      <c r="C65" s="3" t="s">
        <v>14</v>
      </c>
      <c r="D65" s="5"/>
      <c r="E65" s="3"/>
      <c r="F65" s="19"/>
      <c r="G65" s="19"/>
      <c r="H65" s="19">
        <f>ROUND(SUM(H43:H64),0)</f>
        <v>0</v>
      </c>
      <c r="I65" s="19">
        <f>ROUND(SUM(I43:I64),0)</f>
        <v>0</v>
      </c>
    </row>
    <row r="67" spans="1:9" ht="25.5">
      <c r="A67" s="7" t="s">
        <v>3</v>
      </c>
      <c r="B67" s="3" t="s">
        <v>4</v>
      </c>
      <c r="C67" s="3" t="s">
        <v>5</v>
      </c>
      <c r="D67" s="5" t="s">
        <v>6</v>
      </c>
      <c r="E67" s="3" t="s">
        <v>7</v>
      </c>
      <c r="F67" s="19" t="s">
        <v>8</v>
      </c>
      <c r="G67" s="19" t="s">
        <v>9</v>
      </c>
      <c r="H67" s="19" t="s">
        <v>10</v>
      </c>
      <c r="I67" s="19" t="s">
        <v>11</v>
      </c>
    </row>
    <row r="68" spans="1:9" ht="38.25">
      <c r="A68" s="8">
        <v>1</v>
      </c>
      <c r="B68" s="1" t="s">
        <v>47</v>
      </c>
      <c r="C68" s="1" t="s">
        <v>227</v>
      </c>
      <c r="D68" s="6">
        <v>1</v>
      </c>
      <c r="E68" s="1" t="s">
        <v>16</v>
      </c>
      <c r="H68" s="20">
        <f>ROUND(D68*F68,0)</f>
        <v>0</v>
      </c>
      <c r="I68" s="20">
        <f>ROUND(D68*G68,0)</f>
        <v>0</v>
      </c>
    </row>
    <row r="70" spans="1:9" ht="12.75">
      <c r="A70" s="7"/>
      <c r="B70" s="3"/>
      <c r="C70" s="3" t="s">
        <v>14</v>
      </c>
      <c r="D70" s="5"/>
      <c r="E70" s="3"/>
      <c r="F70" s="19"/>
      <c r="G70" s="19"/>
      <c r="H70" s="19">
        <f>ROUND(SUM(H68:H69),0)</f>
        <v>0</v>
      </c>
      <c r="I70" s="19">
        <f>ROUND(SUM(I68:I69),0)</f>
        <v>0</v>
      </c>
    </row>
    <row r="72" spans="1:9" ht="25.5">
      <c r="A72" s="7" t="s">
        <v>3</v>
      </c>
      <c r="B72" s="3" t="s">
        <v>4</v>
      </c>
      <c r="C72" s="3" t="s">
        <v>5</v>
      </c>
      <c r="D72" s="5" t="s">
        <v>6</v>
      </c>
      <c r="E72" s="3" t="s">
        <v>7</v>
      </c>
      <c r="F72" s="19" t="s">
        <v>8</v>
      </c>
      <c r="G72" s="19" t="s">
        <v>9</v>
      </c>
      <c r="H72" s="19" t="s">
        <v>10</v>
      </c>
      <c r="I72" s="19" t="s">
        <v>11</v>
      </c>
    </row>
    <row r="73" spans="1:9" ht="51">
      <c r="A73" s="8">
        <v>1</v>
      </c>
      <c r="B73" s="1" t="s">
        <v>49</v>
      </c>
      <c r="C73" s="1" t="s">
        <v>50</v>
      </c>
      <c r="D73" s="6">
        <v>64.06</v>
      </c>
      <c r="E73" s="1" t="s">
        <v>13</v>
      </c>
      <c r="H73" s="20">
        <f>ROUND(D73*F73,0)</f>
        <v>0</v>
      </c>
      <c r="I73" s="20">
        <f>ROUND(D73*G73,0)</f>
        <v>0</v>
      </c>
    </row>
    <row r="75" spans="1:9" ht="51">
      <c r="A75" s="8">
        <v>2</v>
      </c>
      <c r="B75" s="1" t="s">
        <v>51</v>
      </c>
      <c r="C75" s="1" t="s">
        <v>228</v>
      </c>
      <c r="D75" s="6">
        <v>24.8</v>
      </c>
      <c r="E75" s="1" t="s">
        <v>13</v>
      </c>
      <c r="H75" s="20">
        <f>ROUND(D75*F75,0)</f>
        <v>0</v>
      </c>
      <c r="I75" s="20">
        <f>ROUND(D75*G75,0)</f>
        <v>0</v>
      </c>
    </row>
    <row r="77" spans="1:9" ht="51">
      <c r="A77" s="8">
        <v>3</v>
      </c>
      <c r="B77" s="1" t="s">
        <v>52</v>
      </c>
      <c r="C77" s="1" t="s">
        <v>229</v>
      </c>
      <c r="D77" s="6">
        <v>77.98</v>
      </c>
      <c r="E77" s="1" t="s">
        <v>13</v>
      </c>
      <c r="H77" s="20">
        <f>ROUND(D77*F77,0)</f>
        <v>0</v>
      </c>
      <c r="I77" s="20">
        <f>ROUND(D77*G77,0)</f>
        <v>0</v>
      </c>
    </row>
    <row r="79" spans="1:9" ht="102">
      <c r="A79" s="8">
        <v>4</v>
      </c>
      <c r="B79" s="1" t="s">
        <v>53</v>
      </c>
      <c r="C79" s="1" t="s">
        <v>230</v>
      </c>
      <c r="D79" s="6">
        <v>73.06</v>
      </c>
      <c r="E79" s="1" t="s">
        <v>13</v>
      </c>
      <c r="H79" s="20">
        <f>ROUND(D79*F79,0)</f>
        <v>0</v>
      </c>
      <c r="I79" s="20">
        <f>ROUND(D79*G79,0)</f>
        <v>0</v>
      </c>
    </row>
    <row r="81" spans="1:9" ht="191.25">
      <c r="A81" s="8">
        <v>5</v>
      </c>
      <c r="B81" s="1" t="s">
        <v>54</v>
      </c>
      <c r="C81" s="2" t="s">
        <v>231</v>
      </c>
      <c r="D81" s="6">
        <v>3</v>
      </c>
      <c r="E81" s="1" t="s">
        <v>13</v>
      </c>
      <c r="H81" s="20">
        <f>ROUND(D81*F81,0)</f>
        <v>0</v>
      </c>
      <c r="I81" s="20">
        <f>ROUND(D81*G81,0)</f>
        <v>0</v>
      </c>
    </row>
    <row r="82" ht="12.75">
      <c r="C82" s="2"/>
    </row>
    <row r="83" spans="1:9" ht="191.25">
      <c r="A83" s="8">
        <v>6</v>
      </c>
      <c r="B83" s="1" t="s">
        <v>55</v>
      </c>
      <c r="C83" s="2" t="s">
        <v>232</v>
      </c>
      <c r="D83" s="6">
        <v>73.06</v>
      </c>
      <c r="E83" s="1" t="s">
        <v>13</v>
      </c>
      <c r="H83" s="20">
        <f>ROUND(D83*F83,0)</f>
        <v>0</v>
      </c>
      <c r="I83" s="20">
        <f>ROUND(D83*G83,0)</f>
        <v>0</v>
      </c>
    </row>
    <row r="84" ht="12.75">
      <c r="C84" s="2"/>
    </row>
    <row r="85" spans="1:9" ht="178.5">
      <c r="A85" s="8">
        <v>7</v>
      </c>
      <c r="B85" s="1" t="s">
        <v>56</v>
      </c>
      <c r="C85" s="2" t="s">
        <v>233</v>
      </c>
      <c r="D85" s="6">
        <v>50.5</v>
      </c>
      <c r="E85" s="1" t="s">
        <v>42</v>
      </c>
      <c r="H85" s="20">
        <f>ROUND(D85*F85,0)</f>
        <v>0</v>
      </c>
      <c r="I85" s="20">
        <f>ROUND(D85*G85,0)</f>
        <v>0</v>
      </c>
    </row>
    <row r="86" ht="12.75">
      <c r="C86" s="2"/>
    </row>
    <row r="87" spans="1:9" ht="63.75">
      <c r="A87" s="8">
        <v>8</v>
      </c>
      <c r="B87" s="1" t="s">
        <v>57</v>
      </c>
      <c r="C87" s="1" t="s">
        <v>234</v>
      </c>
      <c r="D87" s="6">
        <v>77.98</v>
      </c>
      <c r="E87" s="1" t="s">
        <v>13</v>
      </c>
      <c r="H87" s="20">
        <f>ROUND(D87*F87,0)</f>
        <v>0</v>
      </c>
      <c r="I87" s="20">
        <f>ROUND(D87*G87,0)</f>
        <v>0</v>
      </c>
    </row>
    <row r="89" spans="1:9" ht="38.25">
      <c r="A89" s="8">
        <v>9</v>
      </c>
      <c r="B89" s="1" t="s">
        <v>58</v>
      </c>
      <c r="C89" s="1" t="s">
        <v>235</v>
      </c>
      <c r="D89" s="6">
        <v>57.13</v>
      </c>
      <c r="E89" s="1" t="s">
        <v>42</v>
      </c>
      <c r="H89" s="20">
        <f>ROUND(D89*F89,0)</f>
        <v>0</v>
      </c>
      <c r="I89" s="20">
        <f>ROUND(D89*G89,0)</f>
        <v>0</v>
      </c>
    </row>
    <row r="91" spans="1:9" ht="12.75">
      <c r="A91" s="7"/>
      <c r="B91" s="3"/>
      <c r="C91" s="3" t="s">
        <v>14</v>
      </c>
      <c r="D91" s="5"/>
      <c r="E91" s="3"/>
      <c r="F91" s="19"/>
      <c r="G91" s="19"/>
      <c r="H91" s="19">
        <f>ROUND(SUM(H73:H90),0)</f>
        <v>0</v>
      </c>
      <c r="I91" s="19">
        <f>ROUND(SUM(I73:I90),0)</f>
        <v>0</v>
      </c>
    </row>
    <row r="93" spans="1:9" ht="25.5">
      <c r="A93" s="7" t="s">
        <v>3</v>
      </c>
      <c r="B93" s="3" t="s">
        <v>4</v>
      </c>
      <c r="C93" s="3" t="s">
        <v>5</v>
      </c>
      <c r="D93" s="5" t="s">
        <v>6</v>
      </c>
      <c r="E93" s="3" t="s">
        <v>7</v>
      </c>
      <c r="F93" s="19" t="s">
        <v>8</v>
      </c>
      <c r="G93" s="19" t="s">
        <v>9</v>
      </c>
      <c r="H93" s="19" t="s">
        <v>10</v>
      </c>
      <c r="I93" s="19" t="s">
        <v>11</v>
      </c>
    </row>
    <row r="94" spans="1:9" ht="38.25">
      <c r="A94" s="8">
        <v>1</v>
      </c>
      <c r="B94" s="1" t="s">
        <v>60</v>
      </c>
      <c r="C94" s="1" t="s">
        <v>236</v>
      </c>
      <c r="D94" s="6">
        <v>7.99</v>
      </c>
      <c r="E94" s="1" t="s">
        <v>42</v>
      </c>
      <c r="H94" s="20">
        <f>ROUND(D94*F94,0)</f>
        <v>0</v>
      </c>
      <c r="I94" s="20">
        <f>ROUND(D94*G94,0)</f>
        <v>0</v>
      </c>
    </row>
    <row r="96" spans="1:9" ht="38.25">
      <c r="A96" s="8">
        <v>2</v>
      </c>
      <c r="B96" s="1" t="s">
        <v>61</v>
      </c>
      <c r="C96" s="1" t="s">
        <v>237</v>
      </c>
      <c r="D96" s="6">
        <v>38.4</v>
      </c>
      <c r="E96" s="1" t="s">
        <v>42</v>
      </c>
      <c r="H96" s="20">
        <f>ROUND(D96*F96,0)</f>
        <v>0</v>
      </c>
      <c r="I96" s="20">
        <f>ROUND(D96*G96,0)</f>
        <v>0</v>
      </c>
    </row>
    <row r="98" spans="1:9" ht="89.25">
      <c r="A98" s="8">
        <v>3</v>
      </c>
      <c r="B98" s="1" t="s">
        <v>62</v>
      </c>
      <c r="C98" s="1" t="s">
        <v>238</v>
      </c>
      <c r="D98" s="6">
        <v>7.99</v>
      </c>
      <c r="E98" s="1" t="s">
        <v>42</v>
      </c>
      <c r="H98" s="20">
        <f>ROUND(D98*F98,0)</f>
        <v>0</v>
      </c>
      <c r="I98" s="20">
        <f>ROUND(D98*G98,0)</f>
        <v>0</v>
      </c>
    </row>
    <row r="100" spans="1:9" ht="76.5">
      <c r="A100" s="8">
        <v>4</v>
      </c>
      <c r="B100" s="1" t="s">
        <v>63</v>
      </c>
      <c r="C100" s="1" t="s">
        <v>239</v>
      </c>
      <c r="D100" s="6">
        <v>19</v>
      </c>
      <c r="E100" s="1" t="s">
        <v>42</v>
      </c>
      <c r="H100" s="20">
        <f>ROUND(D100*F100,0)</f>
        <v>0</v>
      </c>
      <c r="I100" s="20">
        <f>ROUND(D100*G100,0)</f>
        <v>0</v>
      </c>
    </row>
    <row r="102" spans="1:9" ht="63.75">
      <c r="A102" s="8">
        <v>5</v>
      </c>
      <c r="B102" s="1" t="s">
        <v>64</v>
      </c>
      <c r="C102" s="1" t="s">
        <v>240</v>
      </c>
      <c r="D102" s="6">
        <v>14.15</v>
      </c>
      <c r="E102" s="1" t="s">
        <v>42</v>
      </c>
      <c r="H102" s="20">
        <f>ROUND(D102*F102,0)</f>
        <v>0</v>
      </c>
      <c r="I102" s="20">
        <f>ROUND(D102*G102,0)</f>
        <v>0</v>
      </c>
    </row>
    <row r="104" spans="1:9" ht="63.75">
      <c r="A104" s="8">
        <v>6</v>
      </c>
      <c r="B104" s="1" t="s">
        <v>65</v>
      </c>
      <c r="C104" s="1" t="s">
        <v>241</v>
      </c>
      <c r="D104" s="6">
        <v>50.06</v>
      </c>
      <c r="E104" s="1" t="s">
        <v>42</v>
      </c>
      <c r="H104" s="20">
        <f>ROUND(D104*F104,0)</f>
        <v>0</v>
      </c>
      <c r="I104" s="20">
        <f>ROUND(D104*G104,0)</f>
        <v>0</v>
      </c>
    </row>
    <row r="106" spans="1:9" ht="76.5">
      <c r="A106" s="8">
        <v>7</v>
      </c>
      <c r="B106" s="1" t="s">
        <v>66</v>
      </c>
      <c r="C106" s="1" t="s">
        <v>242</v>
      </c>
      <c r="D106" s="6">
        <v>128</v>
      </c>
      <c r="E106" s="1" t="s">
        <v>42</v>
      </c>
      <c r="H106" s="20">
        <f>ROUND(D106*F106,0)</f>
        <v>0</v>
      </c>
      <c r="I106" s="20">
        <f>ROUND(D106*G106,0)</f>
        <v>0</v>
      </c>
    </row>
    <row r="108" spans="1:9" ht="76.5">
      <c r="A108" s="8">
        <v>8</v>
      </c>
      <c r="B108" s="1" t="s">
        <v>67</v>
      </c>
      <c r="C108" s="1" t="s">
        <v>243</v>
      </c>
      <c r="D108" s="6">
        <v>42</v>
      </c>
      <c r="E108" s="1" t="s">
        <v>42</v>
      </c>
      <c r="H108" s="20">
        <f>ROUND(D108*F108,0)</f>
        <v>0</v>
      </c>
      <c r="I108" s="20">
        <f>ROUND(D108*G108,0)</f>
        <v>0</v>
      </c>
    </row>
    <row r="110" spans="1:9" ht="25.5">
      <c r="A110" s="8">
        <v>9</v>
      </c>
      <c r="B110" s="1" t="s">
        <v>68</v>
      </c>
      <c r="C110" s="1" t="s">
        <v>69</v>
      </c>
      <c r="D110" s="6">
        <v>1</v>
      </c>
      <c r="E110" s="1" t="s">
        <v>21</v>
      </c>
      <c r="H110" s="20">
        <f>ROUND(D110*F110,0)</f>
        <v>0</v>
      </c>
      <c r="I110" s="20">
        <f>ROUND(D110*G110,0)</f>
        <v>0</v>
      </c>
    </row>
    <row r="112" spans="1:9" ht="12.75">
      <c r="A112" s="7"/>
      <c r="B112" s="3"/>
      <c r="C112" s="3" t="s">
        <v>14</v>
      </c>
      <c r="D112" s="5"/>
      <c r="E112" s="3"/>
      <c r="F112" s="19"/>
      <c r="G112" s="19"/>
      <c r="H112" s="19">
        <f>ROUND(SUM(H94:H111),0)</f>
        <v>0</v>
      </c>
      <c r="I112" s="19">
        <f>ROUND(SUM(I94:I111),0)</f>
        <v>0</v>
      </c>
    </row>
    <row r="114" spans="1:9" ht="25.5">
      <c r="A114" s="7" t="s">
        <v>3</v>
      </c>
      <c r="B114" s="3" t="s">
        <v>4</v>
      </c>
      <c r="C114" s="3" t="s">
        <v>5</v>
      </c>
      <c r="D114" s="5" t="s">
        <v>6</v>
      </c>
      <c r="E114" s="3" t="s">
        <v>7</v>
      </c>
      <c r="F114" s="19" t="s">
        <v>8</v>
      </c>
      <c r="G114" s="19" t="s">
        <v>9</v>
      </c>
      <c r="H114" s="19" t="s">
        <v>10</v>
      </c>
      <c r="I114" s="19" t="s">
        <v>11</v>
      </c>
    </row>
    <row r="115" spans="1:9" ht="51">
      <c r="A115" s="8">
        <v>1</v>
      </c>
      <c r="B115" s="1" t="s">
        <v>71</v>
      </c>
      <c r="C115" s="1" t="s">
        <v>244</v>
      </c>
      <c r="D115" s="6">
        <v>39.82</v>
      </c>
      <c r="E115" s="1" t="s">
        <v>72</v>
      </c>
      <c r="H115" s="20">
        <f>ROUND(D115*F115,0)</f>
        <v>0</v>
      </c>
      <c r="I115" s="20">
        <f>ROUND(D115*G115,0)</f>
        <v>0</v>
      </c>
    </row>
    <row r="117" spans="1:9" ht="51">
      <c r="A117" s="8">
        <v>2</v>
      </c>
      <c r="B117" s="1" t="s">
        <v>73</v>
      </c>
      <c r="C117" s="1" t="s">
        <v>245</v>
      </c>
      <c r="D117" s="6">
        <v>11.88</v>
      </c>
      <c r="E117" s="1" t="s">
        <v>72</v>
      </c>
      <c r="H117" s="20">
        <f>ROUND(D117*F117,0)</f>
        <v>0</v>
      </c>
      <c r="I117" s="20">
        <f>ROUND(D117*G117,0)</f>
        <v>0</v>
      </c>
    </row>
    <row r="119" spans="1:9" ht="51">
      <c r="A119" s="8">
        <v>3</v>
      </c>
      <c r="B119" s="1" t="s">
        <v>74</v>
      </c>
      <c r="C119" s="1" t="s">
        <v>246</v>
      </c>
      <c r="D119" s="6">
        <v>19.15</v>
      </c>
      <c r="E119" s="1" t="s">
        <v>72</v>
      </c>
      <c r="H119" s="20">
        <f>ROUND(D119*F119,0)</f>
        <v>0</v>
      </c>
      <c r="I119" s="20">
        <f>ROUND(D119*G119,0)</f>
        <v>0</v>
      </c>
    </row>
    <row r="121" spans="1:9" ht="51">
      <c r="A121" s="8">
        <v>4</v>
      </c>
      <c r="B121" s="1" t="s">
        <v>75</v>
      </c>
      <c r="C121" s="1" t="s">
        <v>247</v>
      </c>
      <c r="D121" s="6">
        <v>28.48</v>
      </c>
      <c r="E121" s="1" t="s">
        <v>72</v>
      </c>
      <c r="H121" s="20">
        <f>ROUND(D121*F121,0)</f>
        <v>0</v>
      </c>
      <c r="I121" s="20">
        <f>ROUND(D121*G121,0)</f>
        <v>0</v>
      </c>
    </row>
    <row r="123" spans="1:9" ht="114.75">
      <c r="A123" s="8">
        <v>5</v>
      </c>
      <c r="B123" s="1" t="s">
        <v>76</v>
      </c>
      <c r="C123" s="2" t="s">
        <v>248</v>
      </c>
      <c r="D123" s="6">
        <v>1</v>
      </c>
      <c r="E123" s="1" t="s">
        <v>16</v>
      </c>
      <c r="H123" s="20">
        <f>ROUND(D123*F123,0)</f>
        <v>0</v>
      </c>
      <c r="I123" s="20">
        <f>ROUND(D123*G123,0)</f>
        <v>0</v>
      </c>
    </row>
    <row r="124" ht="12.75">
      <c r="C124" s="2"/>
    </row>
    <row r="125" spans="1:9" ht="140.25">
      <c r="A125" s="8">
        <v>6</v>
      </c>
      <c r="B125" s="1" t="s">
        <v>77</v>
      </c>
      <c r="C125" s="2" t="s">
        <v>249</v>
      </c>
      <c r="D125" s="6">
        <v>1</v>
      </c>
      <c r="E125" s="1" t="s">
        <v>16</v>
      </c>
      <c r="H125" s="20">
        <f>ROUND(D125*F125,0)</f>
        <v>0</v>
      </c>
      <c r="I125" s="20">
        <f>ROUND(D125*G125,0)</f>
        <v>0</v>
      </c>
    </row>
    <row r="126" ht="12.75">
      <c r="C126" s="2"/>
    </row>
    <row r="127" spans="1:9" ht="140.25">
      <c r="A127" s="8">
        <v>7</v>
      </c>
      <c r="B127" s="1" t="s">
        <v>78</v>
      </c>
      <c r="C127" s="2" t="s">
        <v>250</v>
      </c>
      <c r="D127" s="6">
        <v>2</v>
      </c>
      <c r="E127" s="1" t="s">
        <v>16</v>
      </c>
      <c r="H127" s="20">
        <f>ROUND(D127*F127,0)</f>
        <v>0</v>
      </c>
      <c r="I127" s="20">
        <f>ROUND(D127*G127,0)</f>
        <v>0</v>
      </c>
    </row>
    <row r="128" ht="12.75">
      <c r="C128" s="2"/>
    </row>
    <row r="129" spans="1:9" ht="140.25">
      <c r="A129" s="8">
        <v>8</v>
      </c>
      <c r="B129" s="1" t="s">
        <v>79</v>
      </c>
      <c r="C129" s="2" t="s">
        <v>251</v>
      </c>
      <c r="D129" s="6">
        <v>1</v>
      </c>
      <c r="E129" s="1" t="s">
        <v>16</v>
      </c>
      <c r="H129" s="20">
        <f>ROUND(D129*F129,0)</f>
        <v>0</v>
      </c>
      <c r="I129" s="20">
        <f>ROUND(D129*G129,0)</f>
        <v>0</v>
      </c>
    </row>
    <row r="130" ht="12.75">
      <c r="C130" s="2"/>
    </row>
    <row r="131" spans="1:9" ht="140.25">
      <c r="A131" s="8">
        <v>9</v>
      </c>
      <c r="B131" s="1" t="s">
        <v>80</v>
      </c>
      <c r="C131" s="2" t="s">
        <v>252</v>
      </c>
      <c r="D131" s="6">
        <v>1</v>
      </c>
      <c r="E131" s="1" t="s">
        <v>16</v>
      </c>
      <c r="H131" s="20">
        <f>ROUND(D131*F131,0)</f>
        <v>0</v>
      </c>
      <c r="I131" s="20">
        <f>ROUND(D131*G131,0)</f>
        <v>0</v>
      </c>
    </row>
    <row r="133" spans="1:9" ht="153">
      <c r="A133" s="8">
        <v>10</v>
      </c>
      <c r="B133" s="1" t="s">
        <v>81</v>
      </c>
      <c r="C133" s="2" t="s">
        <v>253</v>
      </c>
      <c r="D133" s="6">
        <v>1</v>
      </c>
      <c r="E133" s="1" t="s">
        <v>16</v>
      </c>
      <c r="H133" s="20">
        <f>ROUND(D133*F133,0)</f>
        <v>0</v>
      </c>
      <c r="I133" s="20">
        <f>ROUND(D133*G133,0)</f>
        <v>0</v>
      </c>
    </row>
    <row r="135" spans="1:9" ht="127.5">
      <c r="A135" s="8">
        <v>11</v>
      </c>
      <c r="B135" s="1" t="s">
        <v>82</v>
      </c>
      <c r="C135" s="2" t="s">
        <v>254</v>
      </c>
      <c r="D135" s="6">
        <v>9</v>
      </c>
      <c r="E135" s="1" t="s">
        <v>16</v>
      </c>
      <c r="H135" s="20">
        <f>ROUND(D135*F135,0)</f>
        <v>0</v>
      </c>
      <c r="I135" s="20">
        <f>ROUND(D135*G135,0)</f>
        <v>0</v>
      </c>
    </row>
    <row r="136" ht="12.75">
      <c r="C136" s="2"/>
    </row>
    <row r="137" spans="1:9" ht="127.5">
      <c r="A137" s="8">
        <v>12</v>
      </c>
      <c r="B137" s="1" t="s">
        <v>83</v>
      </c>
      <c r="C137" s="2" t="s">
        <v>255</v>
      </c>
      <c r="D137" s="6">
        <v>7</v>
      </c>
      <c r="E137" s="1" t="s">
        <v>16</v>
      </c>
      <c r="H137" s="20">
        <f>ROUND(D137*F137,0)</f>
        <v>0</v>
      </c>
      <c r="I137" s="20">
        <f>ROUND(D137*G137,0)</f>
        <v>0</v>
      </c>
    </row>
    <row r="138" ht="12.75">
      <c r="C138" s="2"/>
    </row>
    <row r="139" spans="1:9" ht="140.25">
      <c r="A139" s="8">
        <v>13</v>
      </c>
      <c r="B139" s="1" t="s">
        <v>84</v>
      </c>
      <c r="C139" s="2" t="s">
        <v>256</v>
      </c>
      <c r="D139" s="6">
        <v>3</v>
      </c>
      <c r="E139" s="1" t="s">
        <v>16</v>
      </c>
      <c r="H139" s="20">
        <f>ROUND(D139*F139,0)</f>
        <v>0</v>
      </c>
      <c r="I139" s="20">
        <f>ROUND(D139*G139,0)</f>
        <v>0</v>
      </c>
    </row>
    <row r="140" ht="12.75">
      <c r="C140" s="2"/>
    </row>
    <row r="141" spans="1:9" ht="127.5">
      <c r="A141" s="8">
        <v>14</v>
      </c>
      <c r="B141" s="1" t="s">
        <v>85</v>
      </c>
      <c r="C141" s="2" t="s">
        <v>257</v>
      </c>
      <c r="D141" s="6">
        <v>12</v>
      </c>
      <c r="E141" s="1" t="s">
        <v>16</v>
      </c>
      <c r="H141" s="20">
        <f>ROUND(D141*F141,0)</f>
        <v>0</v>
      </c>
      <c r="I141" s="20">
        <f>ROUND(D141*G141,0)</f>
        <v>0</v>
      </c>
    </row>
    <row r="142" ht="12.75">
      <c r="C142" s="2"/>
    </row>
    <row r="143" spans="1:9" ht="127.5">
      <c r="A143" s="8">
        <v>15</v>
      </c>
      <c r="B143" s="1" t="s">
        <v>86</v>
      </c>
      <c r="C143" s="2" t="s">
        <v>258</v>
      </c>
      <c r="D143" s="6">
        <v>1</v>
      </c>
      <c r="E143" s="1" t="s">
        <v>16</v>
      </c>
      <c r="H143" s="20">
        <f>ROUND(D143*F143,0)</f>
        <v>0</v>
      </c>
      <c r="I143" s="20">
        <f>ROUND(D143*G143,0)</f>
        <v>0</v>
      </c>
    </row>
    <row r="144" ht="12.75">
      <c r="C144" s="2"/>
    </row>
    <row r="145" spans="1:9" ht="140.25">
      <c r="A145" s="8">
        <v>16</v>
      </c>
      <c r="B145" s="1" t="s">
        <v>87</v>
      </c>
      <c r="C145" s="2" t="s">
        <v>259</v>
      </c>
      <c r="D145" s="6">
        <v>1</v>
      </c>
      <c r="E145" s="1" t="s">
        <v>16</v>
      </c>
      <c r="H145" s="20">
        <f>ROUND(D145*F145,0)</f>
        <v>0</v>
      </c>
      <c r="I145" s="20">
        <f>ROUND(D145*G145,0)</f>
        <v>0</v>
      </c>
    </row>
    <row r="146" ht="12.75">
      <c r="C146" s="2"/>
    </row>
    <row r="147" spans="1:9" ht="140.25">
      <c r="A147" s="8">
        <v>17</v>
      </c>
      <c r="B147" s="1" t="s">
        <v>88</v>
      </c>
      <c r="C147" s="2" t="s">
        <v>260</v>
      </c>
      <c r="D147" s="6">
        <v>1</v>
      </c>
      <c r="E147" s="1" t="s">
        <v>16</v>
      </c>
      <c r="H147" s="20">
        <f>ROUND(D147*F147,0)</f>
        <v>0</v>
      </c>
      <c r="I147" s="20">
        <f>ROUND(D147*G147,0)</f>
        <v>0</v>
      </c>
    </row>
    <row r="148" ht="12.75">
      <c r="C148" s="2"/>
    </row>
    <row r="149" spans="1:9" ht="140.25">
      <c r="A149" s="8">
        <v>18</v>
      </c>
      <c r="B149" s="1" t="s">
        <v>80</v>
      </c>
      <c r="C149" s="2" t="s">
        <v>261</v>
      </c>
      <c r="D149" s="6">
        <v>1</v>
      </c>
      <c r="E149" s="1" t="s">
        <v>16</v>
      </c>
      <c r="H149" s="20">
        <f>ROUND(D149*F149,0)</f>
        <v>0</v>
      </c>
      <c r="I149" s="20">
        <f>ROUND(D149*G149,0)</f>
        <v>0</v>
      </c>
    </row>
    <row r="150" ht="12.75">
      <c r="C150" s="2"/>
    </row>
    <row r="151" spans="1:9" ht="127.5">
      <c r="A151" s="8">
        <v>19</v>
      </c>
      <c r="B151" s="1" t="s">
        <v>89</v>
      </c>
      <c r="C151" s="2" t="s">
        <v>262</v>
      </c>
      <c r="D151" s="6">
        <v>1</v>
      </c>
      <c r="E151" s="1" t="s">
        <v>16</v>
      </c>
      <c r="H151" s="20">
        <f>ROUND(D151*F151,0)</f>
        <v>0</v>
      </c>
      <c r="I151" s="20">
        <f>ROUND(D151*G151,0)</f>
        <v>0</v>
      </c>
    </row>
    <row r="152" ht="12.75">
      <c r="C152" s="2"/>
    </row>
    <row r="153" spans="1:9" ht="127.5">
      <c r="A153" s="8">
        <v>20</v>
      </c>
      <c r="B153" s="1" t="s">
        <v>90</v>
      </c>
      <c r="C153" s="2" t="s">
        <v>263</v>
      </c>
      <c r="D153" s="6">
        <v>1</v>
      </c>
      <c r="E153" s="1" t="s">
        <v>16</v>
      </c>
      <c r="H153" s="20">
        <f>ROUND(D153*F153,0)</f>
        <v>0</v>
      </c>
      <c r="I153" s="20">
        <f>ROUND(D153*G153,0)</f>
        <v>0</v>
      </c>
    </row>
    <row r="154" ht="12.75">
      <c r="C154" s="2"/>
    </row>
    <row r="155" spans="1:9" ht="127.5">
      <c r="A155" s="8">
        <v>21</v>
      </c>
      <c r="B155" s="1" t="s">
        <v>91</v>
      </c>
      <c r="C155" s="2" t="s">
        <v>264</v>
      </c>
      <c r="D155" s="6">
        <v>1</v>
      </c>
      <c r="E155" s="1" t="s">
        <v>16</v>
      </c>
      <c r="H155" s="20">
        <f>ROUND(D155*F155,0)</f>
        <v>0</v>
      </c>
      <c r="I155" s="20">
        <f>ROUND(D155*G155,0)</f>
        <v>0</v>
      </c>
    </row>
    <row r="156" ht="12.75">
      <c r="C156" s="2"/>
    </row>
    <row r="157" spans="1:9" ht="165.75">
      <c r="A157" s="8">
        <v>22</v>
      </c>
      <c r="B157" s="1" t="s">
        <v>92</v>
      </c>
      <c r="C157" s="2" t="s">
        <v>265</v>
      </c>
      <c r="D157" s="6">
        <v>1</v>
      </c>
      <c r="E157" s="1" t="s">
        <v>16</v>
      </c>
      <c r="H157" s="20">
        <f>ROUND(D157*F157,0)</f>
        <v>0</v>
      </c>
      <c r="I157" s="20">
        <f>ROUND(D157*G157,0)</f>
        <v>0</v>
      </c>
    </row>
    <row r="158" ht="12.75">
      <c r="C158" s="2"/>
    </row>
    <row r="159" spans="1:9" ht="12.75">
      <c r="A159" s="7"/>
      <c r="B159" s="3"/>
      <c r="C159" s="3" t="s">
        <v>14</v>
      </c>
      <c r="D159" s="5"/>
      <c r="E159" s="3"/>
      <c r="F159" s="19"/>
      <c r="G159" s="19"/>
      <c r="H159" s="19">
        <f>ROUND(SUM(H115:H158),0)</f>
        <v>0</v>
      </c>
      <c r="I159" s="19">
        <f>ROUND(SUM(I115:I158),0)</f>
        <v>0</v>
      </c>
    </row>
    <row r="161" spans="1:9" ht="25.5">
      <c r="A161" s="7" t="s">
        <v>3</v>
      </c>
      <c r="B161" s="3" t="s">
        <v>4</v>
      </c>
      <c r="C161" s="3" t="s">
        <v>5</v>
      </c>
      <c r="D161" s="5" t="s">
        <v>6</v>
      </c>
      <c r="E161" s="3" t="s">
        <v>7</v>
      </c>
      <c r="F161" s="19" t="s">
        <v>8</v>
      </c>
      <c r="G161" s="19" t="s">
        <v>9</v>
      </c>
      <c r="H161" s="19" t="s">
        <v>10</v>
      </c>
      <c r="I161" s="19" t="s">
        <v>11</v>
      </c>
    </row>
    <row r="162" spans="1:9" ht="38.25">
      <c r="A162" s="8">
        <v>1</v>
      </c>
      <c r="B162" s="1" t="s">
        <v>94</v>
      </c>
      <c r="C162" s="1" t="s">
        <v>266</v>
      </c>
      <c r="D162" s="6">
        <v>4.14</v>
      </c>
      <c r="E162" s="1" t="s">
        <v>13</v>
      </c>
      <c r="H162" s="20">
        <f>ROUND(D162*F162,0)</f>
        <v>0</v>
      </c>
      <c r="I162" s="20">
        <f>ROUND(D162*G162,0)</f>
        <v>0</v>
      </c>
    </row>
    <row r="164" spans="1:9" ht="38.25">
      <c r="A164" s="8">
        <v>2</v>
      </c>
      <c r="B164" s="1" t="s">
        <v>95</v>
      </c>
      <c r="C164" s="1" t="s">
        <v>267</v>
      </c>
      <c r="D164" s="6">
        <v>1</v>
      </c>
      <c r="E164" s="1" t="s">
        <v>16</v>
      </c>
      <c r="H164" s="20">
        <f>ROUND(D164*F164,0)</f>
        <v>0</v>
      </c>
      <c r="I164" s="20">
        <f>ROUND(D164*G164,0)</f>
        <v>0</v>
      </c>
    </row>
    <row r="166" spans="1:9" ht="51">
      <c r="A166" s="8">
        <v>3</v>
      </c>
      <c r="B166" s="1" t="s">
        <v>96</v>
      </c>
      <c r="C166" s="1" t="s">
        <v>268</v>
      </c>
      <c r="D166" s="6">
        <v>1</v>
      </c>
      <c r="E166" s="1" t="s">
        <v>16</v>
      </c>
      <c r="H166" s="20">
        <f>ROUND(D166*F166,0)</f>
        <v>0</v>
      </c>
      <c r="I166" s="20">
        <f>ROUND(D166*G166,0)</f>
        <v>0</v>
      </c>
    </row>
    <row r="168" spans="1:9" ht="38.25">
      <c r="A168" s="8">
        <v>4</v>
      </c>
      <c r="B168" s="1" t="s">
        <v>97</v>
      </c>
      <c r="C168" s="1" t="s">
        <v>269</v>
      </c>
      <c r="D168" s="6">
        <v>5</v>
      </c>
      <c r="E168" s="1" t="s">
        <v>16</v>
      </c>
      <c r="H168" s="20">
        <f>ROUND(D168*F168,0)</f>
        <v>0</v>
      </c>
      <c r="I168" s="20">
        <f>ROUND(D168*G168,0)</f>
        <v>0</v>
      </c>
    </row>
    <row r="170" spans="1:9" ht="25.5">
      <c r="A170" s="8">
        <v>5</v>
      </c>
      <c r="B170" s="1" t="s">
        <v>98</v>
      </c>
      <c r="C170" s="1" t="s">
        <v>99</v>
      </c>
      <c r="D170" s="6">
        <v>5</v>
      </c>
      <c r="E170" s="1" t="s">
        <v>16</v>
      </c>
      <c r="H170" s="20">
        <f>ROUND(D170*F170,0)</f>
        <v>0</v>
      </c>
      <c r="I170" s="20">
        <f>ROUND(D170*G170,0)</f>
        <v>0</v>
      </c>
    </row>
    <row r="172" spans="1:9" ht="12.75">
      <c r="A172" s="7"/>
      <c r="B172" s="3"/>
      <c r="C172" s="3" t="s">
        <v>14</v>
      </c>
      <c r="D172" s="5"/>
      <c r="E172" s="3"/>
      <c r="F172" s="19"/>
      <c r="G172" s="19"/>
      <c r="H172" s="19">
        <f>ROUND(SUM(H162:H171),0)</f>
        <v>0</v>
      </c>
      <c r="I172" s="19">
        <f>ROUND(SUM(I162:I171),0)</f>
        <v>0</v>
      </c>
    </row>
    <row r="174" spans="1:9" ht="25.5">
      <c r="A174" s="7" t="s">
        <v>3</v>
      </c>
      <c r="B174" s="3" t="s">
        <v>4</v>
      </c>
      <c r="C174" s="3" t="s">
        <v>5</v>
      </c>
      <c r="D174" s="5" t="s">
        <v>6</v>
      </c>
      <c r="E174" s="3" t="s">
        <v>7</v>
      </c>
      <c r="F174" s="19" t="s">
        <v>8</v>
      </c>
      <c r="G174" s="19" t="s">
        <v>9</v>
      </c>
      <c r="H174" s="19" t="s">
        <v>10</v>
      </c>
      <c r="I174" s="19" t="s">
        <v>11</v>
      </c>
    </row>
    <row r="175" spans="1:9" ht="63.75">
      <c r="A175" s="8">
        <v>1</v>
      </c>
      <c r="B175" s="1" t="s">
        <v>101</v>
      </c>
      <c r="C175" s="1" t="s">
        <v>102</v>
      </c>
      <c r="D175" s="6">
        <v>120</v>
      </c>
      <c r="E175" s="1" t="s">
        <v>13</v>
      </c>
      <c r="H175" s="20">
        <f>ROUND(D175*F175,0)</f>
        <v>0</v>
      </c>
      <c r="I175" s="20">
        <f>ROUND(D175*G175,0)</f>
        <v>0</v>
      </c>
    </row>
    <row r="177" spans="1:9" ht="63.75">
      <c r="A177" s="8">
        <v>2</v>
      </c>
      <c r="B177" s="1" t="s">
        <v>103</v>
      </c>
      <c r="C177" s="1" t="s">
        <v>270</v>
      </c>
      <c r="D177" s="6">
        <v>120</v>
      </c>
      <c r="E177" s="1" t="s">
        <v>13</v>
      </c>
      <c r="H177" s="20">
        <f>ROUND(D177*F177,0)</f>
        <v>0</v>
      </c>
      <c r="I177" s="20">
        <f>ROUND(D177*G177,0)</f>
        <v>0</v>
      </c>
    </row>
    <row r="179" spans="1:9" ht="89.25">
      <c r="A179" s="8">
        <v>3</v>
      </c>
      <c r="B179" s="1" t="s">
        <v>104</v>
      </c>
      <c r="C179" s="1" t="s">
        <v>271</v>
      </c>
      <c r="D179" s="6">
        <v>25</v>
      </c>
      <c r="E179" s="1" t="s">
        <v>13</v>
      </c>
      <c r="H179" s="20">
        <f>ROUND(D179*F179,0)</f>
        <v>0</v>
      </c>
      <c r="I179" s="20">
        <f>ROUND(D179*G179,0)</f>
        <v>0</v>
      </c>
    </row>
    <row r="181" spans="1:9" ht="89.25">
      <c r="A181" s="8">
        <v>4</v>
      </c>
      <c r="B181" s="1" t="s">
        <v>105</v>
      </c>
      <c r="C181" s="1" t="s">
        <v>272</v>
      </c>
      <c r="D181" s="6">
        <v>25</v>
      </c>
      <c r="E181" s="1" t="s">
        <v>13</v>
      </c>
      <c r="H181" s="20">
        <f>ROUND(D181*F181,0)</f>
        <v>0</v>
      </c>
      <c r="I181" s="20">
        <f>ROUND(D181*G181,0)</f>
        <v>0</v>
      </c>
    </row>
    <row r="183" spans="1:9" ht="102">
      <c r="A183" s="8">
        <v>5</v>
      </c>
      <c r="B183" s="1" t="s">
        <v>106</v>
      </c>
      <c r="C183" s="1" t="s">
        <v>273</v>
      </c>
      <c r="D183" s="6">
        <v>65</v>
      </c>
      <c r="E183" s="1" t="s">
        <v>42</v>
      </c>
      <c r="H183" s="20">
        <f>ROUND(D183*F183,0)</f>
        <v>0</v>
      </c>
      <c r="I183" s="20">
        <f>ROUND(D183*G183,0)</f>
        <v>0</v>
      </c>
    </row>
    <row r="185" spans="1:9" ht="102">
      <c r="A185" s="8">
        <v>6</v>
      </c>
      <c r="B185" s="1" t="s">
        <v>107</v>
      </c>
      <c r="C185" s="1" t="s">
        <v>274</v>
      </c>
      <c r="D185" s="6">
        <v>120</v>
      </c>
      <c r="E185" s="1" t="s">
        <v>13</v>
      </c>
      <c r="H185" s="20">
        <f>ROUND(D185*F185,0)</f>
        <v>0</v>
      </c>
      <c r="I185" s="20">
        <f>ROUND(D185*G185,0)</f>
        <v>0</v>
      </c>
    </row>
    <row r="187" spans="1:9" ht="102">
      <c r="A187" s="8">
        <v>7</v>
      </c>
      <c r="B187" s="1" t="s">
        <v>108</v>
      </c>
      <c r="C187" s="1" t="s">
        <v>275</v>
      </c>
      <c r="D187" s="6">
        <v>25</v>
      </c>
      <c r="E187" s="1" t="s">
        <v>13</v>
      </c>
      <c r="H187" s="20">
        <f>ROUND(D187*F187,0)</f>
        <v>0</v>
      </c>
      <c r="I187" s="20">
        <f>ROUND(D187*G187,0)</f>
        <v>0</v>
      </c>
    </row>
    <row r="189" spans="1:9" ht="114.75">
      <c r="A189" s="8">
        <v>8</v>
      </c>
      <c r="B189" s="1" t="s">
        <v>109</v>
      </c>
      <c r="C189" s="1" t="s">
        <v>276</v>
      </c>
      <c r="D189" s="6">
        <v>50</v>
      </c>
      <c r="E189" s="1" t="s">
        <v>42</v>
      </c>
      <c r="H189" s="20">
        <f>ROUND(D189*F189,0)</f>
        <v>0</v>
      </c>
      <c r="I189" s="20">
        <f>ROUND(D189*G189,0)</f>
        <v>0</v>
      </c>
    </row>
    <row r="191" spans="1:9" ht="89.25">
      <c r="A191" s="8">
        <v>9</v>
      </c>
      <c r="B191" s="1" t="s">
        <v>110</v>
      </c>
      <c r="C191" s="1" t="s">
        <v>277</v>
      </c>
      <c r="D191" s="6">
        <v>25</v>
      </c>
      <c r="E191" s="1" t="s">
        <v>13</v>
      </c>
      <c r="H191" s="20">
        <f>ROUND(D191*F191,0)</f>
        <v>0</v>
      </c>
      <c r="I191" s="20">
        <f>ROUND(D191*G191,0)</f>
        <v>0</v>
      </c>
    </row>
    <row r="193" spans="1:9" ht="102">
      <c r="A193" s="8">
        <v>10</v>
      </c>
      <c r="B193" s="1" t="s">
        <v>111</v>
      </c>
      <c r="C193" s="1" t="s">
        <v>278</v>
      </c>
      <c r="D193" s="6">
        <v>50</v>
      </c>
      <c r="E193" s="1" t="s">
        <v>42</v>
      </c>
      <c r="H193" s="20">
        <f>ROUND(D193*F193,0)</f>
        <v>0</v>
      </c>
      <c r="I193" s="20">
        <f>ROUND(D193*G193,0)</f>
        <v>0</v>
      </c>
    </row>
    <row r="195" spans="1:9" ht="12.75">
      <c r="A195" s="7"/>
      <c r="B195" s="3"/>
      <c r="C195" s="3" t="s">
        <v>14</v>
      </c>
      <c r="D195" s="5"/>
      <c r="E195" s="3"/>
      <c r="F195" s="19"/>
      <c r="G195" s="19"/>
      <c r="H195" s="19">
        <f>ROUND(SUM(H175:H194),0)</f>
        <v>0</v>
      </c>
      <c r="I195" s="19">
        <f>ROUND(SUM(I175:I194),0)</f>
        <v>0</v>
      </c>
    </row>
    <row r="197" spans="1:9" ht="25.5">
      <c r="A197" s="7" t="s">
        <v>3</v>
      </c>
      <c r="B197" s="3" t="s">
        <v>4</v>
      </c>
      <c r="C197" s="3" t="s">
        <v>5</v>
      </c>
      <c r="D197" s="5" t="s">
        <v>6</v>
      </c>
      <c r="E197" s="3" t="s">
        <v>7</v>
      </c>
      <c r="F197" s="19" t="s">
        <v>8</v>
      </c>
      <c r="G197" s="19" t="s">
        <v>9</v>
      </c>
      <c r="H197" s="19" t="s">
        <v>10</v>
      </c>
      <c r="I197" s="19" t="s">
        <v>11</v>
      </c>
    </row>
    <row r="198" spans="1:9" ht="140.25">
      <c r="A198" s="8">
        <v>1</v>
      </c>
      <c r="B198" s="1" t="s">
        <v>113</v>
      </c>
      <c r="C198" s="2" t="s">
        <v>279</v>
      </c>
      <c r="D198" s="6">
        <v>99.89</v>
      </c>
      <c r="E198" s="1" t="s">
        <v>13</v>
      </c>
      <c r="H198" s="20">
        <f>ROUND(D198*F198,0)</f>
        <v>0</v>
      </c>
      <c r="I198" s="20">
        <f>ROUND(D198*G198,0)</f>
        <v>0</v>
      </c>
    </row>
    <row r="199" ht="12.75">
      <c r="C199" s="2"/>
    </row>
    <row r="200" spans="1:9" ht="127.5">
      <c r="A200" s="8">
        <v>2</v>
      </c>
      <c r="B200" s="1" t="s">
        <v>114</v>
      </c>
      <c r="C200" s="2" t="s">
        <v>280</v>
      </c>
      <c r="D200" s="6">
        <v>850</v>
      </c>
      <c r="E200" s="1" t="s">
        <v>13</v>
      </c>
      <c r="H200" s="20">
        <f>ROUND(D200*F200,0)</f>
        <v>0</v>
      </c>
      <c r="I200" s="20">
        <f>ROUND(D200*G200,0)</f>
        <v>0</v>
      </c>
    </row>
    <row r="201" ht="12.75">
      <c r="C201" s="2"/>
    </row>
    <row r="202" spans="1:9" ht="153">
      <c r="A202" s="8">
        <v>3</v>
      </c>
      <c r="B202" s="1" t="s">
        <v>115</v>
      </c>
      <c r="C202" s="2" t="s">
        <v>281</v>
      </c>
      <c r="D202" s="6">
        <v>29.26</v>
      </c>
      <c r="E202" s="1" t="s">
        <v>13</v>
      </c>
      <c r="H202" s="20">
        <f>ROUND(D202*F202,0)</f>
        <v>0</v>
      </c>
      <c r="I202" s="20">
        <f>ROUND(D202*G202,0)</f>
        <v>0</v>
      </c>
    </row>
    <row r="203" ht="12.75">
      <c r="C203" s="2"/>
    </row>
    <row r="204" spans="1:9" ht="114.75">
      <c r="A204" s="8">
        <v>4</v>
      </c>
      <c r="B204" s="1" t="s">
        <v>116</v>
      </c>
      <c r="C204" s="1" t="s">
        <v>282</v>
      </c>
      <c r="D204" s="6">
        <v>800</v>
      </c>
      <c r="E204" s="1" t="s">
        <v>16</v>
      </c>
      <c r="H204" s="20">
        <f>ROUND(D204*F204,0)</f>
        <v>0</v>
      </c>
      <c r="I204" s="20">
        <f>ROUND(D204*G204,0)</f>
        <v>0</v>
      </c>
    </row>
    <row r="206" spans="1:9" ht="114.75">
      <c r="A206" s="8">
        <v>5</v>
      </c>
      <c r="B206" s="1" t="s">
        <v>117</v>
      </c>
      <c r="C206" s="1" t="s">
        <v>283</v>
      </c>
      <c r="D206" s="6">
        <v>4250</v>
      </c>
      <c r="E206" s="1" t="s">
        <v>16</v>
      </c>
      <c r="H206" s="20">
        <f>ROUND(D206*F206,0)</f>
        <v>0</v>
      </c>
      <c r="I206" s="20">
        <f>ROUND(D206*G206,0)</f>
        <v>0</v>
      </c>
    </row>
    <row r="208" spans="1:9" ht="12.75">
      <c r="A208" s="7"/>
      <c r="B208" s="3"/>
      <c r="C208" s="3" t="s">
        <v>14</v>
      </c>
      <c r="D208" s="5"/>
      <c r="E208" s="3"/>
      <c r="F208" s="19"/>
      <c r="G208" s="19"/>
      <c r="H208" s="19">
        <f>ROUND(SUM(H198:H207),0)</f>
        <v>0</v>
      </c>
      <c r="I208" s="19">
        <f>ROUND(SUM(I198:I207),0)</f>
        <v>0</v>
      </c>
    </row>
    <row r="210" spans="1:9" ht="25.5">
      <c r="A210" s="7" t="s">
        <v>3</v>
      </c>
      <c r="B210" s="3" t="s">
        <v>4</v>
      </c>
      <c r="C210" s="3" t="s">
        <v>5</v>
      </c>
      <c r="D210" s="5" t="s">
        <v>6</v>
      </c>
      <c r="E210" s="3" t="s">
        <v>7</v>
      </c>
      <c r="F210" s="19" t="s">
        <v>8</v>
      </c>
      <c r="G210" s="19" t="s">
        <v>9</v>
      </c>
      <c r="H210" s="19" t="s">
        <v>10</v>
      </c>
      <c r="I210" s="19" t="s">
        <v>11</v>
      </c>
    </row>
    <row r="211" spans="1:9" ht="38.25">
      <c r="A211" s="8">
        <v>1</v>
      </c>
      <c r="B211" s="1" t="s">
        <v>119</v>
      </c>
      <c r="C211" s="1" t="s">
        <v>284</v>
      </c>
      <c r="D211" s="6">
        <v>1</v>
      </c>
      <c r="E211" s="1" t="s">
        <v>16</v>
      </c>
      <c r="H211" s="20">
        <f>ROUND(D211*F211,0)</f>
        <v>0</v>
      </c>
      <c r="I211" s="20">
        <f>ROUND(D211*G211,0)</f>
        <v>0</v>
      </c>
    </row>
    <row r="213" spans="1:9" ht="12.75">
      <c r="A213" s="7"/>
      <c r="B213" s="3"/>
      <c r="C213" s="3" t="s">
        <v>14</v>
      </c>
      <c r="D213" s="5"/>
      <c r="E213" s="3"/>
      <c r="F213" s="19"/>
      <c r="G213" s="19"/>
      <c r="H213" s="19">
        <f>ROUND(SUM(H211:H212),0)</f>
        <v>0</v>
      </c>
      <c r="I213" s="19">
        <f>ROUND(SUM(I211:I212),0)</f>
        <v>0</v>
      </c>
    </row>
    <row r="215" spans="1:9" ht="25.5">
      <c r="A215" s="7" t="s">
        <v>3</v>
      </c>
      <c r="B215" s="3" t="s">
        <v>4</v>
      </c>
      <c r="C215" s="3" t="s">
        <v>5</v>
      </c>
      <c r="D215" s="5" t="s">
        <v>6</v>
      </c>
      <c r="E215" s="3" t="s">
        <v>7</v>
      </c>
      <c r="F215" s="19" t="s">
        <v>8</v>
      </c>
      <c r="G215" s="19" t="s">
        <v>9</v>
      </c>
      <c r="H215" s="19" t="s">
        <v>10</v>
      </c>
      <c r="I215" s="19" t="s">
        <v>11</v>
      </c>
    </row>
    <row r="216" spans="1:9" ht="38.25">
      <c r="A216" s="8">
        <v>1</v>
      </c>
      <c r="B216" s="1" t="s">
        <v>121</v>
      </c>
      <c r="C216" s="1" t="s">
        <v>285</v>
      </c>
      <c r="D216" s="6">
        <v>2</v>
      </c>
      <c r="E216" s="1" t="s">
        <v>13</v>
      </c>
      <c r="H216" s="20">
        <f>ROUND(D216*F216,0)</f>
        <v>0</v>
      </c>
      <c r="I216" s="20">
        <f>ROUND(D216*G216,0)</f>
        <v>0</v>
      </c>
    </row>
    <row r="218" spans="1:9" ht="12.75">
      <c r="A218" s="7"/>
      <c r="B218" s="3"/>
      <c r="C218" s="3" t="s">
        <v>14</v>
      </c>
      <c r="D218" s="5"/>
      <c r="E218" s="3"/>
      <c r="F218" s="19"/>
      <c r="G218" s="19"/>
      <c r="H218" s="19">
        <f>ROUND(SUM(H216:H217),0)</f>
        <v>0</v>
      </c>
      <c r="I218" s="19">
        <f>ROUND(SUM(I216:I217),0)</f>
        <v>0</v>
      </c>
    </row>
    <row r="220" spans="1:9" ht="25.5">
      <c r="A220" s="7" t="s">
        <v>3</v>
      </c>
      <c r="B220" s="3" t="s">
        <v>4</v>
      </c>
      <c r="C220" s="3" t="s">
        <v>5</v>
      </c>
      <c r="D220" s="5" t="s">
        <v>6</v>
      </c>
      <c r="E220" s="3" t="s">
        <v>7</v>
      </c>
      <c r="F220" s="19" t="s">
        <v>8</v>
      </c>
      <c r="G220" s="19" t="s">
        <v>9</v>
      </c>
      <c r="H220" s="19" t="s">
        <v>10</v>
      </c>
      <c r="I220" s="19" t="s">
        <v>11</v>
      </c>
    </row>
    <row r="221" spans="1:9" ht="25.5">
      <c r="A221" s="8">
        <v>1</v>
      </c>
      <c r="B221" s="1" t="s">
        <v>123</v>
      </c>
      <c r="C221" s="1" t="s">
        <v>286</v>
      </c>
      <c r="D221" s="6">
        <v>5</v>
      </c>
      <c r="E221" s="1" t="s">
        <v>42</v>
      </c>
      <c r="H221" s="20">
        <f>ROUND(D221*F221,0)</f>
        <v>0</v>
      </c>
      <c r="I221" s="20">
        <f>ROUND(D221*G221,0)</f>
        <v>0</v>
      </c>
    </row>
    <row r="223" spans="1:9" ht="12.75">
      <c r="A223" s="7"/>
      <c r="B223" s="3"/>
      <c r="C223" s="3" t="s">
        <v>14</v>
      </c>
      <c r="D223" s="5"/>
      <c r="E223" s="3"/>
      <c r="F223" s="19"/>
      <c r="G223" s="19"/>
      <c r="H223" s="19">
        <f>ROUND(SUM(H221:H222),0)</f>
        <v>0</v>
      </c>
      <c r="I223" s="19">
        <f>ROUND(SUM(I221:I222),0)</f>
        <v>0</v>
      </c>
    </row>
    <row r="225" spans="1:9" ht="25.5">
      <c r="A225" s="7" t="s">
        <v>3</v>
      </c>
      <c r="B225" s="3" t="s">
        <v>4</v>
      </c>
      <c r="C225" s="3" t="s">
        <v>5</v>
      </c>
      <c r="D225" s="5" t="s">
        <v>6</v>
      </c>
      <c r="E225" s="3" t="s">
        <v>7</v>
      </c>
      <c r="F225" s="19" t="s">
        <v>8</v>
      </c>
      <c r="G225" s="19" t="s">
        <v>9</v>
      </c>
      <c r="H225" s="19" t="s">
        <v>10</v>
      </c>
      <c r="I225" s="19" t="s">
        <v>11</v>
      </c>
    </row>
    <row r="226" spans="1:9" ht="51">
      <c r="A226" s="8">
        <v>1</v>
      </c>
      <c r="B226" s="1" t="s">
        <v>125</v>
      </c>
      <c r="C226" s="1" t="s">
        <v>287</v>
      </c>
      <c r="D226" s="6">
        <v>55.2</v>
      </c>
      <c r="E226" s="1" t="s">
        <v>42</v>
      </c>
      <c r="H226" s="20">
        <f>ROUND(D226*F226,0)</f>
        <v>0</v>
      </c>
      <c r="I226" s="20">
        <f>ROUND(D226*G226,0)</f>
        <v>0</v>
      </c>
    </row>
    <row r="228" spans="1:9" ht="51">
      <c r="A228" s="8">
        <v>2</v>
      </c>
      <c r="B228" s="1" t="s">
        <v>126</v>
      </c>
      <c r="C228" s="1" t="s">
        <v>288</v>
      </c>
      <c r="D228" s="6">
        <v>8</v>
      </c>
      <c r="E228" s="1" t="s">
        <v>16</v>
      </c>
      <c r="H228" s="20">
        <f>ROUND(D228*F228,0)</f>
        <v>0</v>
      </c>
      <c r="I228" s="20">
        <f>ROUND(D228*G228,0)</f>
        <v>0</v>
      </c>
    </row>
    <row r="230" spans="1:9" ht="63.75">
      <c r="A230" s="8">
        <v>3</v>
      </c>
      <c r="B230" s="1" t="s">
        <v>127</v>
      </c>
      <c r="C230" s="1" t="s">
        <v>289</v>
      </c>
      <c r="D230" s="6">
        <v>9</v>
      </c>
      <c r="E230" s="1" t="s">
        <v>16</v>
      </c>
      <c r="H230" s="20">
        <f>ROUND(D230*F230,0)</f>
        <v>0</v>
      </c>
      <c r="I230" s="20">
        <f>ROUND(D230*G230,0)</f>
        <v>0</v>
      </c>
    </row>
    <row r="232" spans="1:9" ht="25.5">
      <c r="A232" s="8">
        <v>4</v>
      </c>
      <c r="B232" s="1" t="s">
        <v>128</v>
      </c>
      <c r="C232" s="1" t="s">
        <v>129</v>
      </c>
      <c r="D232" s="6">
        <v>55.2</v>
      </c>
      <c r="E232" s="1" t="s">
        <v>42</v>
      </c>
      <c r="H232" s="20">
        <f>ROUND(D232*F232,0)</f>
        <v>0</v>
      </c>
      <c r="I232" s="20">
        <f>ROUND(D232*G232,0)</f>
        <v>0</v>
      </c>
    </row>
    <row r="234" spans="1:9" ht="25.5">
      <c r="A234" s="8">
        <v>5</v>
      </c>
      <c r="B234" s="1" t="s">
        <v>130</v>
      </c>
      <c r="C234" s="1" t="s">
        <v>131</v>
      </c>
      <c r="D234" s="6">
        <v>8</v>
      </c>
      <c r="E234" s="1" t="s">
        <v>16</v>
      </c>
      <c r="H234" s="20">
        <f>ROUND(D234*F234,0)</f>
        <v>0</v>
      </c>
      <c r="I234" s="20">
        <f>ROUND(D234*G234,0)</f>
        <v>0</v>
      </c>
    </row>
    <row r="236" spans="1:9" ht="51">
      <c r="A236" s="8">
        <v>6</v>
      </c>
      <c r="B236" s="1" t="s">
        <v>132</v>
      </c>
      <c r="C236" s="1" t="s">
        <v>290</v>
      </c>
      <c r="D236" s="6">
        <v>9</v>
      </c>
      <c r="E236" s="1" t="s">
        <v>16</v>
      </c>
      <c r="H236" s="20">
        <f>ROUND(D236*F236,0)</f>
        <v>0</v>
      </c>
      <c r="I236" s="20">
        <f>ROUND(D236*G236,0)</f>
        <v>0</v>
      </c>
    </row>
    <row r="238" spans="1:9" ht="12.75">
      <c r="A238" s="7"/>
      <c r="B238" s="3"/>
      <c r="C238" s="3" t="s">
        <v>14</v>
      </c>
      <c r="D238" s="5"/>
      <c r="E238" s="3"/>
      <c r="F238" s="19"/>
      <c r="G238" s="19"/>
      <c r="H238" s="19">
        <f>ROUND(SUM(H226:H237),0)</f>
        <v>0</v>
      </c>
      <c r="I238" s="19">
        <f>ROUND(SUM(I226:I237),0)</f>
        <v>0</v>
      </c>
    </row>
    <row r="240" spans="1:9" ht="25.5">
      <c r="A240" s="7" t="s">
        <v>3</v>
      </c>
      <c r="B240" s="3" t="s">
        <v>4</v>
      </c>
      <c r="C240" s="3" t="s">
        <v>5</v>
      </c>
      <c r="D240" s="5" t="s">
        <v>6</v>
      </c>
      <c r="E240" s="3" t="s">
        <v>7</v>
      </c>
      <c r="F240" s="19" t="s">
        <v>8</v>
      </c>
      <c r="G240" s="19" t="s">
        <v>9</v>
      </c>
      <c r="H240" s="19" t="s">
        <v>10</v>
      </c>
      <c r="I240" s="19" t="s">
        <v>11</v>
      </c>
    </row>
    <row r="241" spans="1:9" ht="153">
      <c r="A241" s="8">
        <v>1</v>
      </c>
      <c r="B241" s="1" t="s">
        <v>134</v>
      </c>
      <c r="C241" s="2" t="s">
        <v>291</v>
      </c>
      <c r="D241" s="6">
        <v>1</v>
      </c>
      <c r="E241" s="1" t="s">
        <v>21</v>
      </c>
      <c r="H241" s="20">
        <f>ROUND(D241*F241,0)</f>
        <v>0</v>
      </c>
      <c r="I241" s="20">
        <f>ROUND(D241*G241,0)</f>
        <v>0</v>
      </c>
    </row>
    <row r="242" ht="12.75">
      <c r="C242" s="2"/>
    </row>
    <row r="243" spans="1:9" ht="102">
      <c r="A243" s="8">
        <v>2</v>
      </c>
      <c r="B243" s="1" t="s">
        <v>135</v>
      </c>
      <c r="C243" s="1" t="s">
        <v>292</v>
      </c>
      <c r="D243" s="6">
        <v>1</v>
      </c>
      <c r="E243" s="1" t="s">
        <v>21</v>
      </c>
      <c r="H243" s="20">
        <f>ROUND(D243*F243,0)</f>
        <v>0</v>
      </c>
      <c r="I243" s="20">
        <f>ROUND(D243*G243,0)</f>
        <v>0</v>
      </c>
    </row>
    <row r="245" spans="1:9" ht="102">
      <c r="A245" s="8">
        <v>3</v>
      </c>
      <c r="B245" s="1" t="s">
        <v>136</v>
      </c>
      <c r="C245" s="1" t="s">
        <v>137</v>
      </c>
      <c r="D245" s="6">
        <v>1</v>
      </c>
      <c r="E245" s="1" t="s">
        <v>21</v>
      </c>
      <c r="H245" s="20">
        <f>ROUND(D245*F245,0)</f>
        <v>0</v>
      </c>
      <c r="I245" s="20">
        <f>ROUND(D245*G245,0)</f>
        <v>0</v>
      </c>
    </row>
    <row r="247" spans="1:9" ht="12.75">
      <c r="A247" s="7"/>
      <c r="B247" s="3"/>
      <c r="C247" s="3" t="s">
        <v>14</v>
      </c>
      <c r="D247" s="5"/>
      <c r="E247" s="3"/>
      <c r="F247" s="19"/>
      <c r="G247" s="19"/>
      <c r="H247" s="19">
        <f>ROUND(SUM(H241:H246),0)</f>
        <v>0</v>
      </c>
      <c r="I247" s="19">
        <f>ROUND(SUM(I241:I246),0)</f>
        <v>0</v>
      </c>
    </row>
    <row r="249" spans="1:9" ht="25.5">
      <c r="A249" s="7" t="s">
        <v>3</v>
      </c>
      <c r="B249" s="3" t="s">
        <v>4</v>
      </c>
      <c r="C249" s="3" t="s">
        <v>5</v>
      </c>
      <c r="D249" s="5" t="s">
        <v>6</v>
      </c>
      <c r="E249" s="3" t="s">
        <v>7</v>
      </c>
      <c r="F249" s="19" t="s">
        <v>8</v>
      </c>
      <c r="G249" s="19" t="s">
        <v>9</v>
      </c>
      <c r="H249" s="19" t="s">
        <v>10</v>
      </c>
      <c r="I249" s="19" t="s">
        <v>11</v>
      </c>
    </row>
    <row r="250" spans="1:9" ht="63.75">
      <c r="A250" s="8">
        <v>1</v>
      </c>
      <c r="B250" s="1" t="s">
        <v>139</v>
      </c>
      <c r="C250" s="1" t="s">
        <v>293</v>
      </c>
      <c r="D250" s="6">
        <v>1</v>
      </c>
      <c r="E250" s="1" t="s">
        <v>16</v>
      </c>
      <c r="H250" s="20">
        <f>ROUND(D250*F250,0)</f>
        <v>0</v>
      </c>
      <c r="I250" s="20">
        <f>ROUND(D250*G250,0)</f>
        <v>0</v>
      </c>
    </row>
    <row r="252" spans="1:9" ht="63.75">
      <c r="A252" s="8">
        <v>2</v>
      </c>
      <c r="B252" s="1" t="s">
        <v>140</v>
      </c>
      <c r="C252" s="1" t="s">
        <v>294</v>
      </c>
      <c r="D252" s="6">
        <v>2</v>
      </c>
      <c r="E252" s="1" t="s">
        <v>16</v>
      </c>
      <c r="H252" s="20">
        <f>ROUND(D252*F252,0)</f>
        <v>0</v>
      </c>
      <c r="I252" s="20">
        <f>ROUND(D252*G252,0)</f>
        <v>0</v>
      </c>
    </row>
    <row r="254" spans="1:9" ht="63.75">
      <c r="A254" s="8">
        <v>3</v>
      </c>
      <c r="B254" s="1" t="s">
        <v>141</v>
      </c>
      <c r="C254" s="1" t="s">
        <v>295</v>
      </c>
      <c r="D254" s="6">
        <v>1</v>
      </c>
      <c r="E254" s="1" t="s">
        <v>16</v>
      </c>
      <c r="H254" s="20">
        <f>ROUND(D254*F254,0)</f>
        <v>0</v>
      </c>
      <c r="I254" s="20">
        <f>ROUND(D254*G254,0)</f>
        <v>0</v>
      </c>
    </row>
    <row r="256" spans="1:9" ht="63.75">
      <c r="A256" s="8">
        <v>4</v>
      </c>
      <c r="B256" s="1" t="s">
        <v>142</v>
      </c>
      <c r="C256" s="1" t="s">
        <v>296</v>
      </c>
      <c r="D256" s="6">
        <v>2</v>
      </c>
      <c r="E256" s="1" t="s">
        <v>16</v>
      </c>
      <c r="H256" s="20">
        <f>ROUND(D256*F256,0)</f>
        <v>0</v>
      </c>
      <c r="I256" s="20">
        <f>ROUND(D256*G256,0)</f>
        <v>0</v>
      </c>
    </row>
    <row r="258" spans="1:9" ht="63.75">
      <c r="A258" s="8">
        <v>5</v>
      </c>
      <c r="B258" s="1" t="s">
        <v>143</v>
      </c>
      <c r="C258" s="1" t="s">
        <v>297</v>
      </c>
      <c r="D258" s="6">
        <v>2</v>
      </c>
      <c r="E258" s="1" t="s">
        <v>16</v>
      </c>
      <c r="H258" s="20">
        <f>ROUND(D258*F258,0)</f>
        <v>0</v>
      </c>
      <c r="I258" s="20">
        <f>ROUND(D258*G258,0)</f>
        <v>0</v>
      </c>
    </row>
    <row r="260" spans="1:9" ht="114.75">
      <c r="A260" s="8">
        <v>6</v>
      </c>
      <c r="B260" s="1" t="s">
        <v>144</v>
      </c>
      <c r="C260" s="1" t="s">
        <v>145</v>
      </c>
      <c r="D260" s="6">
        <v>2</v>
      </c>
      <c r="E260" s="1" t="s">
        <v>16</v>
      </c>
      <c r="H260" s="20">
        <f>ROUND(D260*F260,0)</f>
        <v>0</v>
      </c>
      <c r="I260" s="20">
        <f>ROUND(D260*G260,0)</f>
        <v>0</v>
      </c>
    </row>
    <row r="262" spans="1:9" ht="140.25">
      <c r="A262" s="8">
        <v>7</v>
      </c>
      <c r="B262" s="1" t="s">
        <v>146</v>
      </c>
      <c r="C262" s="2" t="s">
        <v>298</v>
      </c>
      <c r="D262" s="6">
        <v>3</v>
      </c>
      <c r="E262" s="1" t="s">
        <v>16</v>
      </c>
      <c r="H262" s="20">
        <f>ROUND(D262*F262,0)</f>
        <v>0</v>
      </c>
      <c r="I262" s="20">
        <f>ROUND(D262*G262,0)</f>
        <v>0</v>
      </c>
    </row>
    <row r="263" ht="12.75">
      <c r="C263" s="2"/>
    </row>
    <row r="264" spans="1:9" ht="140.25">
      <c r="A264" s="8">
        <v>8</v>
      </c>
      <c r="B264" s="1" t="s">
        <v>147</v>
      </c>
      <c r="C264" s="2" t="s">
        <v>299</v>
      </c>
      <c r="D264" s="6">
        <v>6</v>
      </c>
      <c r="E264" s="1" t="s">
        <v>16</v>
      </c>
      <c r="H264" s="20">
        <f>ROUND(D264*F264,0)</f>
        <v>0</v>
      </c>
      <c r="I264" s="20">
        <f>ROUND(D264*G264,0)</f>
        <v>0</v>
      </c>
    </row>
    <row r="265" ht="12.75">
      <c r="C265" s="2"/>
    </row>
    <row r="266" spans="1:9" ht="114.75">
      <c r="A266" s="8">
        <v>9</v>
      </c>
      <c r="B266" s="1" t="s">
        <v>148</v>
      </c>
      <c r="C266" s="1" t="s">
        <v>300</v>
      </c>
      <c r="D266" s="6">
        <v>1</v>
      </c>
      <c r="E266" s="1" t="s">
        <v>16</v>
      </c>
      <c r="H266" s="20">
        <f>ROUND(D266*F266,0)</f>
        <v>0</v>
      </c>
      <c r="I266" s="20">
        <f>ROUND(D266*G266,0)</f>
        <v>0</v>
      </c>
    </row>
    <row r="268" spans="1:9" ht="140.25">
      <c r="A268" s="8">
        <v>10</v>
      </c>
      <c r="B268" s="1" t="s">
        <v>149</v>
      </c>
      <c r="C268" s="2" t="s">
        <v>301</v>
      </c>
      <c r="D268" s="6">
        <v>1</v>
      </c>
      <c r="E268" s="1" t="s">
        <v>16</v>
      </c>
      <c r="H268" s="20">
        <f>ROUND(D268*F268,0)</f>
        <v>0</v>
      </c>
      <c r="I268" s="20">
        <f>ROUND(D268*G268,0)</f>
        <v>0</v>
      </c>
    </row>
    <row r="269" ht="12.75">
      <c r="C269" s="2"/>
    </row>
    <row r="270" spans="1:9" ht="153">
      <c r="A270" s="8">
        <v>11</v>
      </c>
      <c r="B270" s="1" t="s">
        <v>150</v>
      </c>
      <c r="C270" s="2" t="s">
        <v>302</v>
      </c>
      <c r="D270" s="6">
        <v>1</v>
      </c>
      <c r="E270" s="1" t="s">
        <v>16</v>
      </c>
      <c r="H270" s="20">
        <f>ROUND(D270*F270,0)</f>
        <v>0</v>
      </c>
      <c r="I270" s="20">
        <f>ROUND(D270*G270,0)</f>
        <v>0</v>
      </c>
    </row>
    <row r="271" ht="12.75">
      <c r="C271" s="2"/>
    </row>
    <row r="272" spans="1:9" ht="140.25">
      <c r="A272" s="8">
        <v>12</v>
      </c>
      <c r="B272" s="1" t="s">
        <v>151</v>
      </c>
      <c r="C272" s="2" t="s">
        <v>204</v>
      </c>
      <c r="D272" s="6">
        <v>6</v>
      </c>
      <c r="E272" s="1" t="s">
        <v>16</v>
      </c>
      <c r="H272" s="20">
        <f>ROUND(D272*F272,0)</f>
        <v>0</v>
      </c>
      <c r="I272" s="20">
        <f>ROUND(D272*G272,0)</f>
        <v>0</v>
      </c>
    </row>
    <row r="273" ht="12.75">
      <c r="C273" s="2"/>
    </row>
    <row r="274" spans="1:9" ht="114.75">
      <c r="A274" s="8">
        <v>13</v>
      </c>
      <c r="B274" s="1" t="s">
        <v>152</v>
      </c>
      <c r="C274" s="2" t="s">
        <v>303</v>
      </c>
      <c r="D274" s="6">
        <v>2</v>
      </c>
      <c r="E274" s="1" t="s">
        <v>16</v>
      </c>
      <c r="H274" s="20">
        <f>ROUND(D274*F274,0)</f>
        <v>0</v>
      </c>
      <c r="I274" s="20">
        <f>ROUND(D274*G274,0)</f>
        <v>0</v>
      </c>
    </row>
    <row r="275" ht="12.75">
      <c r="C275" s="2"/>
    </row>
    <row r="276" spans="1:9" ht="102">
      <c r="A276" s="8">
        <v>14</v>
      </c>
      <c r="B276" s="1" t="s">
        <v>153</v>
      </c>
      <c r="C276" s="1" t="s">
        <v>304</v>
      </c>
      <c r="D276" s="6">
        <v>1</v>
      </c>
      <c r="E276" s="1" t="s">
        <v>16</v>
      </c>
      <c r="H276" s="20">
        <f>ROUND(D276*F276,0)</f>
        <v>0</v>
      </c>
      <c r="I276" s="20">
        <f>ROUND(D276*G276,0)</f>
        <v>0</v>
      </c>
    </row>
    <row r="278" spans="1:9" ht="127.5">
      <c r="A278" s="8">
        <v>15</v>
      </c>
      <c r="B278" s="1" t="s">
        <v>154</v>
      </c>
      <c r="C278" s="2" t="s">
        <v>305</v>
      </c>
      <c r="D278" s="6">
        <v>1</v>
      </c>
      <c r="E278" s="1" t="s">
        <v>16</v>
      </c>
      <c r="H278" s="20">
        <f>ROUND(D278*F278,0)</f>
        <v>0</v>
      </c>
      <c r="I278" s="20">
        <f>ROUND(D278*G278,0)</f>
        <v>0</v>
      </c>
    </row>
    <row r="279" ht="12.75">
      <c r="C279" s="2"/>
    </row>
    <row r="280" spans="1:9" ht="76.5">
      <c r="A280" s="8">
        <v>16</v>
      </c>
      <c r="B280" s="1" t="s">
        <v>155</v>
      </c>
      <c r="C280" s="1" t="s">
        <v>306</v>
      </c>
      <c r="D280" s="6">
        <v>2</v>
      </c>
      <c r="E280" s="1" t="s">
        <v>16</v>
      </c>
      <c r="H280" s="20">
        <f>ROUND(D280*F280,0)</f>
        <v>0</v>
      </c>
      <c r="I280" s="20">
        <f>ROUND(D280*G280,0)</f>
        <v>0</v>
      </c>
    </row>
    <row r="282" spans="1:9" ht="114.75">
      <c r="A282" s="8">
        <v>17</v>
      </c>
      <c r="B282" s="1" t="s">
        <v>156</v>
      </c>
      <c r="C282" s="1" t="s">
        <v>307</v>
      </c>
      <c r="D282" s="6">
        <v>1</v>
      </c>
      <c r="E282" s="1" t="s">
        <v>16</v>
      </c>
      <c r="H282" s="20">
        <f>ROUND(D282*F282,0)</f>
        <v>0</v>
      </c>
      <c r="I282" s="20">
        <f>ROUND(D282*G282,0)</f>
        <v>0</v>
      </c>
    </row>
    <row r="284" spans="1:9" ht="38.25">
      <c r="A284" s="8">
        <v>18</v>
      </c>
      <c r="B284" s="1" t="s">
        <v>157</v>
      </c>
      <c r="C284" s="1" t="s">
        <v>158</v>
      </c>
      <c r="D284" s="6">
        <v>1</v>
      </c>
      <c r="E284" s="1" t="s">
        <v>16</v>
      </c>
      <c r="H284" s="20">
        <f>ROUND(D284*F284,0)</f>
        <v>0</v>
      </c>
      <c r="I284" s="20">
        <f>ROUND(D284*G284,0)</f>
        <v>0</v>
      </c>
    </row>
    <row r="286" spans="1:9" ht="76.5">
      <c r="A286" s="8">
        <v>19</v>
      </c>
      <c r="B286" s="1" t="s">
        <v>159</v>
      </c>
      <c r="C286" s="1" t="s">
        <v>308</v>
      </c>
      <c r="D286" s="6">
        <v>1</v>
      </c>
      <c r="E286" s="1" t="s">
        <v>16</v>
      </c>
      <c r="H286" s="20">
        <f>ROUND(D286*F286,0)</f>
        <v>0</v>
      </c>
      <c r="I286" s="20">
        <f>ROUND(D286*G286,0)</f>
        <v>0</v>
      </c>
    </row>
    <row r="288" spans="1:9" ht="38.25">
      <c r="A288" s="8">
        <v>20</v>
      </c>
      <c r="B288" s="1" t="s">
        <v>160</v>
      </c>
      <c r="C288" s="1" t="s">
        <v>309</v>
      </c>
      <c r="D288" s="6">
        <v>1</v>
      </c>
      <c r="E288" s="1" t="s">
        <v>16</v>
      </c>
      <c r="H288" s="20">
        <f>ROUND(D288*F288,0)</f>
        <v>0</v>
      </c>
      <c r="I288" s="20">
        <f>ROUND(D288*G288,0)</f>
        <v>0</v>
      </c>
    </row>
    <row r="290" spans="1:9" ht="76.5">
      <c r="A290" s="8">
        <v>21</v>
      </c>
      <c r="B290" s="1" t="s">
        <v>161</v>
      </c>
      <c r="C290" s="1" t="s">
        <v>310</v>
      </c>
      <c r="D290" s="6">
        <v>1</v>
      </c>
      <c r="E290" s="1" t="s">
        <v>16</v>
      </c>
      <c r="H290" s="20">
        <f>ROUND(D290*F290,0)</f>
        <v>0</v>
      </c>
      <c r="I290" s="20">
        <f>ROUND(D290*G290,0)</f>
        <v>0</v>
      </c>
    </row>
    <row r="292" spans="1:9" ht="114.75">
      <c r="A292" s="8">
        <v>22</v>
      </c>
      <c r="B292" s="1" t="s">
        <v>162</v>
      </c>
      <c r="C292" s="1" t="s">
        <v>311</v>
      </c>
      <c r="D292" s="6">
        <v>1.5</v>
      </c>
      <c r="E292" s="1" t="s">
        <v>42</v>
      </c>
      <c r="H292" s="20">
        <f>ROUND(D292*F292,0)</f>
        <v>0</v>
      </c>
      <c r="I292" s="20">
        <f>ROUND(D292*G292,0)</f>
        <v>0</v>
      </c>
    </row>
    <row r="294" spans="1:9" ht="114.75">
      <c r="A294" s="8">
        <v>23</v>
      </c>
      <c r="B294" s="1" t="s">
        <v>163</v>
      </c>
      <c r="C294" s="1" t="s">
        <v>312</v>
      </c>
      <c r="D294" s="6">
        <v>2</v>
      </c>
      <c r="E294" s="1" t="s">
        <v>16</v>
      </c>
      <c r="H294" s="20">
        <f>ROUND(D294*F294,0)</f>
        <v>0</v>
      </c>
      <c r="I294" s="20">
        <f>ROUND(D294*G294,0)</f>
        <v>0</v>
      </c>
    </row>
    <row r="296" spans="1:9" ht="76.5">
      <c r="A296" s="8">
        <v>24</v>
      </c>
      <c r="B296" s="1" t="s">
        <v>164</v>
      </c>
      <c r="C296" s="1" t="s">
        <v>313</v>
      </c>
      <c r="D296" s="6">
        <v>1</v>
      </c>
      <c r="E296" s="1" t="s">
        <v>16</v>
      </c>
      <c r="H296" s="20">
        <f>ROUND(D296*F296,0)</f>
        <v>0</v>
      </c>
      <c r="I296" s="20">
        <f>ROUND(D296*G296,0)</f>
        <v>0</v>
      </c>
    </row>
    <row r="298" spans="1:9" ht="25.5">
      <c r="A298" s="8">
        <v>25</v>
      </c>
      <c r="B298" s="1" t="s">
        <v>165</v>
      </c>
      <c r="C298" s="1" t="s">
        <v>166</v>
      </c>
      <c r="D298" s="6">
        <v>1</v>
      </c>
      <c r="E298" s="1" t="s">
        <v>16</v>
      </c>
      <c r="H298" s="20">
        <f>ROUND(D298*F298,0)</f>
        <v>0</v>
      </c>
      <c r="I298" s="20">
        <f>ROUND(D298*G298,0)</f>
        <v>0</v>
      </c>
    </row>
    <row r="300" spans="1:9" ht="63.75">
      <c r="A300" s="8">
        <v>26</v>
      </c>
      <c r="B300" s="1" t="s">
        <v>167</v>
      </c>
      <c r="C300" s="1" t="s">
        <v>314</v>
      </c>
      <c r="D300" s="6">
        <v>1</v>
      </c>
      <c r="E300" s="1" t="s">
        <v>16</v>
      </c>
      <c r="H300" s="20">
        <f>ROUND(D300*F300,0)</f>
        <v>0</v>
      </c>
      <c r="I300" s="20">
        <f>ROUND(D300*G300,0)</f>
        <v>0</v>
      </c>
    </row>
    <row r="302" spans="1:9" ht="102">
      <c r="A302" s="8">
        <v>27</v>
      </c>
      <c r="B302" s="1" t="s">
        <v>168</v>
      </c>
      <c r="C302" s="1" t="s">
        <v>315</v>
      </c>
      <c r="D302" s="6">
        <v>1</v>
      </c>
      <c r="E302" s="1" t="s">
        <v>16</v>
      </c>
      <c r="H302" s="20">
        <f>ROUND(D302*F302,0)</f>
        <v>0</v>
      </c>
      <c r="I302" s="20">
        <f>ROUND(D302*G302,0)</f>
        <v>0</v>
      </c>
    </row>
    <row r="304" spans="1:9" ht="76.5">
      <c r="A304" s="8">
        <v>28</v>
      </c>
      <c r="B304" s="1" t="s">
        <v>169</v>
      </c>
      <c r="C304" s="1" t="s">
        <v>316</v>
      </c>
      <c r="D304" s="6">
        <v>1</v>
      </c>
      <c r="E304" s="1" t="s">
        <v>16</v>
      </c>
      <c r="H304" s="20">
        <f>ROUND(D304*F304,0)</f>
        <v>0</v>
      </c>
      <c r="I304" s="20">
        <f>ROUND(D304*G304,0)</f>
        <v>0</v>
      </c>
    </row>
    <row r="306" spans="1:9" ht="51">
      <c r="A306" s="8">
        <v>29</v>
      </c>
      <c r="B306" s="1" t="s">
        <v>170</v>
      </c>
      <c r="C306" s="1" t="s">
        <v>317</v>
      </c>
      <c r="D306" s="6">
        <v>2</v>
      </c>
      <c r="E306" s="1" t="s">
        <v>16</v>
      </c>
      <c r="H306" s="20">
        <f>ROUND(D306*F306,0)</f>
        <v>0</v>
      </c>
      <c r="I306" s="20">
        <f>ROUND(D306*G306,0)</f>
        <v>0</v>
      </c>
    </row>
    <row r="308" spans="1:9" ht="51">
      <c r="A308" s="8">
        <v>30</v>
      </c>
      <c r="B308" s="1" t="s">
        <v>171</v>
      </c>
      <c r="C308" s="1" t="s">
        <v>318</v>
      </c>
      <c r="D308" s="6">
        <v>1</v>
      </c>
      <c r="E308" s="1" t="s">
        <v>16</v>
      </c>
      <c r="H308" s="20">
        <f>ROUND(D308*F308,0)</f>
        <v>0</v>
      </c>
      <c r="I308" s="20">
        <f>ROUND(D308*G308,0)</f>
        <v>0</v>
      </c>
    </row>
    <row r="310" spans="1:9" ht="51">
      <c r="A310" s="8">
        <v>31</v>
      </c>
      <c r="B310" s="1" t="s">
        <v>172</v>
      </c>
      <c r="C310" s="1" t="s">
        <v>319</v>
      </c>
      <c r="D310" s="6">
        <v>1</v>
      </c>
      <c r="E310" s="1" t="s">
        <v>16</v>
      </c>
      <c r="H310" s="20">
        <f>ROUND(D310*F310,0)</f>
        <v>0</v>
      </c>
      <c r="I310" s="20">
        <f>ROUND(D310*G310,0)</f>
        <v>0</v>
      </c>
    </row>
    <row r="312" spans="1:9" ht="127.5">
      <c r="A312" s="8">
        <v>32</v>
      </c>
      <c r="B312" s="1" t="s">
        <v>173</v>
      </c>
      <c r="C312" s="2" t="s">
        <v>320</v>
      </c>
      <c r="D312" s="6">
        <v>3</v>
      </c>
      <c r="E312" s="1" t="s">
        <v>16</v>
      </c>
      <c r="H312" s="20">
        <f>ROUND(D312*F312,0)</f>
        <v>0</v>
      </c>
      <c r="I312" s="20">
        <f>ROUND(D312*G312,0)</f>
        <v>0</v>
      </c>
    </row>
    <row r="313" ht="12.75">
      <c r="C313" s="2"/>
    </row>
    <row r="314" spans="1:9" ht="127.5">
      <c r="A314" s="8">
        <v>33</v>
      </c>
      <c r="B314" s="1" t="s">
        <v>174</v>
      </c>
      <c r="C314" s="2" t="s">
        <v>321</v>
      </c>
      <c r="D314" s="6">
        <v>1</v>
      </c>
      <c r="E314" s="1" t="s">
        <v>16</v>
      </c>
      <c r="H314" s="20">
        <f>ROUND(D314*F314,0)</f>
        <v>0</v>
      </c>
      <c r="I314" s="20">
        <f>ROUND(D314*G314,0)</f>
        <v>0</v>
      </c>
    </row>
    <row r="315" ht="12.75">
      <c r="C315" s="2"/>
    </row>
    <row r="316" spans="1:9" ht="127.5">
      <c r="A316" s="8">
        <v>34</v>
      </c>
      <c r="B316" s="1" t="s">
        <v>175</v>
      </c>
      <c r="C316" s="2" t="s">
        <v>322</v>
      </c>
      <c r="D316" s="6">
        <v>2</v>
      </c>
      <c r="E316" s="1" t="s">
        <v>16</v>
      </c>
      <c r="H316" s="20">
        <f>ROUND(D316*F316,0)</f>
        <v>0</v>
      </c>
      <c r="I316" s="20">
        <f>ROUND(D316*G316,0)</f>
        <v>0</v>
      </c>
    </row>
    <row r="317" ht="12.75">
      <c r="C317" s="2"/>
    </row>
    <row r="318" spans="1:9" ht="140.25">
      <c r="A318" s="8">
        <v>35</v>
      </c>
      <c r="B318" s="1" t="s">
        <v>176</v>
      </c>
      <c r="C318" s="2" t="s">
        <v>323</v>
      </c>
      <c r="D318" s="6">
        <v>1</v>
      </c>
      <c r="E318" s="1" t="s">
        <v>16</v>
      </c>
      <c r="H318" s="20">
        <f>ROUND(D318*F318,0)</f>
        <v>0</v>
      </c>
      <c r="I318" s="20">
        <f>ROUND(D318*G318,0)</f>
        <v>0</v>
      </c>
    </row>
    <row r="319" ht="12.75">
      <c r="C319" s="2"/>
    </row>
    <row r="320" spans="1:9" ht="140.25">
      <c r="A320" s="8">
        <v>36</v>
      </c>
      <c r="B320" s="1" t="s">
        <v>177</v>
      </c>
      <c r="C320" s="2" t="s">
        <v>324</v>
      </c>
      <c r="D320" s="6">
        <v>1</v>
      </c>
      <c r="E320" s="1" t="s">
        <v>16</v>
      </c>
      <c r="H320" s="20">
        <f>ROUND(D320*F320,0)</f>
        <v>0</v>
      </c>
      <c r="I320" s="20">
        <f>ROUND(D320*G320,0)</f>
        <v>0</v>
      </c>
    </row>
    <row r="321" ht="12.75">
      <c r="C321" s="2"/>
    </row>
    <row r="322" spans="1:9" ht="12.75">
      <c r="A322" s="7"/>
      <c r="B322" s="3"/>
      <c r="C322" s="3" t="s">
        <v>14</v>
      </c>
      <c r="D322" s="5"/>
      <c r="E322" s="3"/>
      <c r="F322" s="19"/>
      <c r="G322" s="19"/>
      <c r="H322" s="19">
        <f>ROUND(SUM(H250:H321),0)</f>
        <v>0</v>
      </c>
      <c r="I322" s="19">
        <f>ROUND(SUM(I250:I321),0)</f>
        <v>0</v>
      </c>
    </row>
  </sheetData>
  <sheetProtection/>
  <printOptions/>
  <pageMargins left="0.7874015748031497" right="0.7874015748031497" top="0.7086614173228347" bottom="0.7874015748031497" header="0.3937007874015748" footer="0.3937007874015748"/>
  <pageSetup firstPageNumber="1" useFirstPageNumber="1" horizontalDpi="600" verticalDpi="600" orientation="portrait" paperSize="9" scale="88" r:id="rId1"/>
  <rowBreaks count="2" manualBreakCount="2">
    <brk id="27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2018-04-11T06:42:49Z</cp:lastPrinted>
  <dcterms:created xsi:type="dcterms:W3CDTF">2018-03-06T07:50:52Z</dcterms:created>
  <dcterms:modified xsi:type="dcterms:W3CDTF">2018-04-11T06:43:56Z</dcterms:modified>
  <cp:category/>
  <cp:version/>
  <cp:contentType/>
  <cp:contentStatus/>
</cp:coreProperties>
</file>